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<sst xmlns="http://schemas.openxmlformats.org/spreadsheetml/2006/main" count="152" uniqueCount="127">
  <si>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</si>
  <si>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</si>
  <si>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</si>
  <si>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</si>
  <si>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</si>
  <si>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</si>
  <si>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</si>
  <si>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</si>
  <si>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</si>
  <si>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</si>
  <si>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</si>
  <si>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</si>
  <si>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</si>
  <si>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</si>
  <si>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</si>
  <si>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</si>
  <si>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</si>
  <si>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</si>
  <si>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</si>
  <si>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</si>
  <si>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</si>
  <si>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</si>
  <si>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</si>
  <si>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</si>
  <si>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</si>
  <si>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</si>
  <si>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</si>
  <si>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</si>
  <si>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</si>
  <si>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</si>
  <si>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</si>
  <si>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</si>
  <si>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</si>
  <si>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</si>
  <si>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</si>
  <si>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</si>
  <si>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</si>
  <si>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</si>
  <si>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</si>
  <si>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</si>
  <si>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</si>
  <si>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</si>
  <si>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</si>
  <si>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</si>
  <si>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</si>
  <si>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</si>
  <si>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</si>
  <si>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</si>
  <si>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</si>
  <si>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</si>
  <si>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</si>
  <si>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</si>
  <si>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</si>
  <si>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</si>
  <si>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</si>
  <si>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</si>
  <si>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</si>
  <si>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</si>
  <si>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</si>
  <si>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</si>
  <si>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</si>
  <si>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</si>
  <si>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</si>
  <si>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</si>
  <si>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</si>
  <si>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</si>
  <si>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</si>
  <si>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</si>
  <si>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</si>
  <si>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</si>
  <si>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</si>
  <si>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</si>
  <si>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</si>
  <si>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</si>
  <si>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</si>
  <si>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</si>
  <si>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</si>
  <si>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</si>
  <si>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</si>
  <si>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</si>
  <si>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</si>
  <si>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</si>
  <si>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</si>
  <si>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</si>
  <si>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</si>
  <si>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</si>
  <si>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</si>
  <si>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</si>
  <si>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</si>
  <si>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</si>
  <si>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</si>
  <si>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</si>
  <si>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</si>
  <si>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</si>
  <si>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</si>
  <si>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</si>
  <si>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</si>
  <si>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</si>
  <si>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</si>
  <si>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</si>
  <si>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</si>
  <si>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</si>
  <si>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</si>
  <si>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</si>
  <si>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</si>
  <si>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</si>
  <si>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</si>
  <si>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</si>
  <si>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</si>
  <si>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</si>
  <si>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</si>
  <si>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</si>
  <si>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</si>
  <si>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</si>
  <si>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</si>
  <si>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</si>
  <si>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</si>
  <si>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Зарічний районний суд м.Суми</t>
  </si>
  <si>
    <t>40030. Сумська область.м. Суми</t>
  </si>
  <si>
    <t>вул. Академічна</t>
  </si>
  <si>
    <t/>
  </si>
  <si>
    <t>Г.В. Шелєхова</t>
  </si>
  <si>
    <t>Т.І. Світлична. Л.Л.Левченко. І.Г.Шабельник. Ю.А.Хілько</t>
  </si>
  <si>
    <t>(0542) 600-796</t>
  </si>
  <si>
    <t>(0542) 600-799</t>
  </si>
  <si>
    <t>inbox@zr.su.court.gov.ua</t>
  </si>
  <si>
    <t>4 липня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</si>
</sst>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&amp;LE1B47B0B&amp;C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1713</v>
      </c>
      <c r="D6" s="96">
        <f>SUM(D7,D10,D13,D14,D15,D20,D23,D24,D18,D19)</f>
        <v>1469642.4300000055</v>
      </c>
      <c r="E6" s="96">
        <f>SUM(E7,E10,E13,E14,E15,E20,E23,E24,E18,E19)</f>
        <v>1396</v>
      </c>
      <c r="F6" s="96">
        <f>SUM(F7,F10,F13,F14,F15,F20,F23,F24,F18,F19)</f>
        <v>1205869.5</v>
      </c>
      <c r="G6" s="96">
        <f>SUM(G7,G10,G13,G14,G15,G20,G23,G24,G18,G19)</f>
        <v>60</v>
      </c>
      <c r="H6" s="96">
        <f>SUM(H7,H10,H13,H14,H15,H20,H23,H24,H18,H19)</f>
        <v>41821.24</v>
      </c>
      <c r="I6" s="96">
        <f>SUM(I7,I10,I13,I14,I15,I20,I23,I24,I18,I19)</f>
        <v>213</v>
      </c>
      <c r="J6" s="96">
        <f>SUM(J7,J10,J13,J14,J15,J20,J23,J24,J18,J19)</f>
        <v>153554.91</v>
      </c>
      <c r="K6" s="96">
        <f>SUM(K7,K10,K13,K14,K15,K20,K23,K24,K18,K19)</f>
        <v>323</v>
      </c>
      <c r="L6" s="96">
        <f>SUM(L7,L10,L13,L14,L15,L20,L23,L24,L18,L19)</f>
        <v>233285.46999999907</v>
      </c>
    </row>
    <row r="7" spans="1:12" ht="16.5" customHeight="1">
      <c r="A7" s="87">
        <v>2</v>
      </c>
      <c r="B7" s="90" t="s">
        <v>75</v>
      </c>
      <c r="C7" s="97">
        <v>678</v>
      </c>
      <c r="D7" s="97">
        <v>986590.130000006</v>
      </c>
      <c r="E7" s="97">
        <v>425</v>
      </c>
      <c r="F7" s="97">
        <v>730281.46</v>
      </c>
      <c r="G7" s="97">
        <v>13</v>
      </c>
      <c r="H7" s="97">
        <v>20013</v>
      </c>
      <c r="I7" s="97">
        <v>165</v>
      </c>
      <c r="J7" s="97">
        <v>139186.31</v>
      </c>
      <c r="K7" s="97">
        <v>250</v>
      </c>
      <c r="L7" s="97">
        <v>206414.969999999</v>
      </c>
    </row>
    <row r="8" spans="1:12" ht="16.5" customHeight="1">
      <c r="A8" s="87">
        <v>3</v>
      </c>
      <c r="B8" s="91" t="s">
        <v>76</v>
      </c>
      <c r="C8" s="97">
        <v>310</v>
      </c>
      <c r="D8" s="97">
        <v>590888.75</v>
      </c>
      <c r="E8" s="97">
        <v>305</v>
      </c>
      <c r="F8" s="97">
        <v>581900.47</v>
      </c>
      <c r="G8" s="97">
        <v>12</v>
      </c>
      <c r="H8" s="97">
        <v>18413</v>
      </c>
      <c r="I8" s="97">
        <v>16</v>
      </c>
      <c r="J8" s="97">
        <v>14470.8</v>
      </c>
      <c r="K8" s="97">
        <v>2</v>
      </c>
      <c r="L8" s="97">
        <v>3524</v>
      </c>
    </row>
    <row r="9" spans="1:12" ht="16.5" customHeight="1">
      <c r="A9" s="87">
        <v>4</v>
      </c>
      <c r="B9" s="91" t="s">
        <v>77</v>
      </c>
      <c r="C9" s="97">
        <v>368</v>
      </c>
      <c r="D9" s="97">
        <v>395701.379999998</v>
      </c>
      <c r="E9" s="97">
        <v>120</v>
      </c>
      <c r="F9" s="97">
        <v>148380.99</v>
      </c>
      <c r="G9" s="97">
        <v>1</v>
      </c>
      <c r="H9" s="97">
        <v>1600</v>
      </c>
      <c r="I9" s="97">
        <v>149</v>
      </c>
      <c r="J9" s="97">
        <v>124715.51</v>
      </c>
      <c r="K9" s="97">
        <v>248</v>
      </c>
      <c r="L9" s="97">
        <v>202890.969999999</v>
      </c>
    </row>
    <row r="10" spans="1:12" ht="19.5" customHeight="1">
      <c r="A10" s="87">
        <v>5</v>
      </c>
      <c r="B10" s="90" t="s">
        <v>78</v>
      </c>
      <c r="C10" s="97">
        <v>216</v>
      </c>
      <c r="D10" s="97">
        <v>169152</v>
      </c>
      <c r="E10" s="97">
        <v>210</v>
      </c>
      <c r="F10" s="97">
        <v>172255.8</v>
      </c>
      <c r="G10" s="97">
        <v>8</v>
      </c>
      <c r="H10" s="97">
        <v>5026.6</v>
      </c>
      <c r="I10" s="97">
        <v>8</v>
      </c>
      <c r="J10" s="97">
        <v>5444</v>
      </c>
      <c r="K10" s="97">
        <v>15</v>
      </c>
      <c r="L10" s="97">
        <v>11629.2</v>
      </c>
    </row>
    <row r="11" spans="1:12" ht="19.5" customHeight="1">
      <c r="A11" s="87">
        <v>6</v>
      </c>
      <c r="B11" s="91" t="s">
        <v>79</v>
      </c>
      <c r="C11" s="97">
        <v>10</v>
      </c>
      <c r="D11" s="97">
        <v>17620</v>
      </c>
      <c r="E11" s="97">
        <v>9</v>
      </c>
      <c r="F11" s="97">
        <v>19220</v>
      </c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206</v>
      </c>
      <c r="D12" s="97">
        <v>151532</v>
      </c>
      <c r="E12" s="97">
        <v>201</v>
      </c>
      <c r="F12" s="97">
        <v>153035.8</v>
      </c>
      <c r="G12" s="97">
        <v>8</v>
      </c>
      <c r="H12" s="97">
        <v>5026.6</v>
      </c>
      <c r="I12" s="97">
        <v>8</v>
      </c>
      <c r="J12" s="97">
        <v>5444</v>
      </c>
      <c r="K12" s="97">
        <v>14</v>
      </c>
      <c r="L12" s="97">
        <v>9867.2</v>
      </c>
    </row>
    <row r="13" spans="1:12" ht="15" customHeight="1">
      <c r="A13" s="87">
        <v>8</v>
      </c>
      <c r="B13" s="90" t="s">
        <v>18</v>
      </c>
      <c r="C13" s="97">
        <v>245</v>
      </c>
      <c r="D13" s="97">
        <v>174790.4</v>
      </c>
      <c r="E13" s="97">
        <v>243</v>
      </c>
      <c r="F13" s="97">
        <v>173720.05</v>
      </c>
      <c r="G13" s="97">
        <v>30</v>
      </c>
      <c r="H13" s="97">
        <v>12010</v>
      </c>
      <c r="I13" s="97">
        <v>1</v>
      </c>
      <c r="J13" s="97">
        <v>320</v>
      </c>
      <c r="K13" s="97">
        <v>4</v>
      </c>
      <c r="L13" s="97">
        <v>2819.2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1409.6</v>
      </c>
      <c r="E14" s="97">
        <v>1</v>
      </c>
      <c r="F14" s="97">
        <v>704.8</v>
      </c>
      <c r="G14" s="97">
        <v>1</v>
      </c>
      <c r="H14" s="97">
        <v>1719.94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164</v>
      </c>
      <c r="D15" s="97">
        <v>62551.0000000002</v>
      </c>
      <c r="E15" s="97">
        <v>154</v>
      </c>
      <c r="F15" s="97">
        <v>62373.9400000001</v>
      </c>
      <c r="G15" s="97">
        <v>6</v>
      </c>
      <c r="H15" s="97">
        <v>2369.6</v>
      </c>
      <c r="I15" s="97"/>
      <c r="J15" s="97"/>
      <c r="K15" s="97">
        <v>13</v>
      </c>
      <c r="L15" s="97">
        <v>4581.2</v>
      </c>
    </row>
    <row r="16" spans="1:12" ht="21" customHeight="1">
      <c r="A16" s="87">
        <v>11</v>
      </c>
      <c r="B16" s="91" t="s">
        <v>79</v>
      </c>
      <c r="C16" s="97">
        <v>7</v>
      </c>
      <c r="D16" s="97">
        <v>6167</v>
      </c>
      <c r="E16" s="97">
        <v>7</v>
      </c>
      <c r="F16" s="97">
        <v>6167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157</v>
      </c>
      <c r="D17" s="97">
        <v>56384.0000000002</v>
      </c>
      <c r="E17" s="97">
        <v>147</v>
      </c>
      <c r="F17" s="97">
        <v>56206.9400000001</v>
      </c>
      <c r="G17" s="97">
        <v>6</v>
      </c>
      <c r="H17" s="97">
        <v>2369.6</v>
      </c>
      <c r="I17" s="97"/>
      <c r="J17" s="97"/>
      <c r="K17" s="97">
        <v>13</v>
      </c>
      <c r="L17" s="97">
        <v>4581.2</v>
      </c>
    </row>
    <row r="18" spans="1:12" ht="21" customHeight="1">
      <c r="A18" s="87">
        <v>13</v>
      </c>
      <c r="B18" s="99" t="s">
        <v>107</v>
      </c>
      <c r="C18" s="97">
        <v>392</v>
      </c>
      <c r="D18" s="97">
        <v>69246.5999999995</v>
      </c>
      <c r="E18" s="97">
        <v>348</v>
      </c>
      <c r="F18" s="97">
        <v>62213.3999999996</v>
      </c>
      <c r="G18" s="97"/>
      <c r="H18" s="97"/>
      <c r="I18" s="97">
        <v>39</v>
      </c>
      <c r="J18" s="97">
        <v>8604.6</v>
      </c>
      <c r="K18" s="97">
        <v>39</v>
      </c>
      <c r="L18" s="97">
        <v>6695.6</v>
      </c>
    </row>
    <row r="19" spans="1:12" ht="21" customHeight="1">
      <c r="A19" s="87">
        <v>14</v>
      </c>
      <c r="B19" s="99" t="s">
        <v>108</v>
      </c>
      <c r="C19" s="97">
        <v>12</v>
      </c>
      <c r="D19" s="97">
        <v>1145.3</v>
      </c>
      <c r="E19" s="97">
        <v>12</v>
      </c>
      <c r="F19" s="97">
        <v>1057.2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4</v>
      </c>
      <c r="D23" s="97">
        <v>4757.4</v>
      </c>
      <c r="E23" s="97">
        <v>3</v>
      </c>
      <c r="F23" s="97">
        <v>3262.85</v>
      </c>
      <c r="G23" s="97">
        <v>2</v>
      </c>
      <c r="H23" s="97">
        <v>682.1</v>
      </c>
      <c r="I23" s="97"/>
      <c r="J23" s="97"/>
      <c r="K23" s="97">
        <v>1</v>
      </c>
      <c r="L23" s="97">
        <v>1057.2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149</v>
      </c>
      <c r="D38" s="96">
        <f>SUM(D39,D46,D47,D48)</f>
        <v>141841</v>
      </c>
      <c r="E38" s="96">
        <f>SUM(E39,E46,E47,E48)</f>
        <v>21</v>
      </c>
      <c r="F38" s="96">
        <f>SUM(F39,F46,F47,F48)</f>
        <v>21142.72</v>
      </c>
      <c r="G38" s="96">
        <f>SUM(G39,G46,G47,G48)</f>
        <v>7</v>
      </c>
      <c r="H38" s="96">
        <f>SUM(H39,H46,H47,H48)</f>
        <v>7522</v>
      </c>
      <c r="I38" s="96">
        <f>SUM(I39,I46,I47,I48)</f>
        <v>0</v>
      </c>
      <c r="J38" s="96">
        <f>SUM(J39,J46,J47,J48)</f>
        <v>0</v>
      </c>
      <c r="K38" s="96">
        <f>SUM(K39,K46,K47,K48)</f>
        <v>130</v>
      </c>
      <c r="L38" s="96">
        <f>SUM(L39,L46,L47,L48)</f>
        <v>126446.8</v>
      </c>
    </row>
    <row r="39" spans="1:12" ht="24" customHeight="1">
      <c r="A39" s="87">
        <v>34</v>
      </c>
      <c r="B39" s="90" t="s">
        <v>86</v>
      </c>
      <c r="C39" s="97">
        <f>SUM(C40,C43)</f>
        <v>142</v>
      </c>
      <c r="D39" s="97">
        <f>SUM(D40,D43)</f>
        <v>138140.8</v>
      </c>
      <c r="E39" s="97">
        <f>SUM(E40,E43)</f>
        <v>14</v>
      </c>
      <c r="F39" s="97">
        <f>SUM(F40,F43)</f>
        <v>17355</v>
      </c>
      <c r="G39" s="97">
        <f>SUM(G40,G43)</f>
        <v>7</v>
      </c>
      <c r="H39" s="97">
        <f>SUM(H40,H43)</f>
        <v>7522</v>
      </c>
      <c r="I39" s="97">
        <f>SUM(I40,I43)</f>
        <v>0</v>
      </c>
      <c r="J39" s="97">
        <f>SUM(J40,J43)</f>
        <v>0</v>
      </c>
      <c r="K39" s="97">
        <f>SUM(K40,K43)</f>
        <v>130</v>
      </c>
      <c r="L39" s="97">
        <f>SUM(L40,L43)</f>
        <v>126446.8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142</v>
      </c>
      <c r="D43" s="97">
        <v>138140.8</v>
      </c>
      <c r="E43" s="97">
        <v>14</v>
      </c>
      <c r="F43" s="97">
        <v>17355</v>
      </c>
      <c r="G43" s="97">
        <v>7</v>
      </c>
      <c r="H43" s="97">
        <v>7522</v>
      </c>
      <c r="I43" s="97"/>
      <c r="J43" s="97"/>
      <c r="K43" s="97">
        <v>130</v>
      </c>
      <c r="L43" s="97">
        <v>126446.8</v>
      </c>
    </row>
    <row r="44" spans="1:12" ht="30" customHeight="1">
      <c r="A44" s="87">
        <v>39</v>
      </c>
      <c r="B44" s="91" t="s">
        <v>90</v>
      </c>
      <c r="C44" s="97">
        <v>36</v>
      </c>
      <c r="D44" s="97">
        <v>63432</v>
      </c>
      <c r="E44" s="97">
        <v>3</v>
      </c>
      <c r="F44" s="97">
        <v>4243</v>
      </c>
      <c r="G44" s="97"/>
      <c r="H44" s="97"/>
      <c r="I44" s="97"/>
      <c r="J44" s="97"/>
      <c r="K44" s="97">
        <v>33</v>
      </c>
      <c r="L44" s="97">
        <v>58146</v>
      </c>
    </row>
    <row r="45" spans="1:12" ht="21" customHeight="1">
      <c r="A45" s="87">
        <v>40</v>
      </c>
      <c r="B45" s="91" t="s">
        <v>80</v>
      </c>
      <c r="C45" s="97">
        <v>106</v>
      </c>
      <c r="D45" s="97">
        <v>74708.8000000001</v>
      </c>
      <c r="E45" s="97">
        <v>11</v>
      </c>
      <c r="F45" s="97">
        <v>13112</v>
      </c>
      <c r="G45" s="97">
        <v>7</v>
      </c>
      <c r="H45" s="97">
        <v>7522</v>
      </c>
      <c r="I45" s="97"/>
      <c r="J45" s="97"/>
      <c r="K45" s="97">
        <v>97</v>
      </c>
      <c r="L45" s="97">
        <v>68300.8000000001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7</v>
      </c>
      <c r="D48" s="97">
        <v>3700.2</v>
      </c>
      <c r="E48" s="97">
        <v>7</v>
      </c>
      <c r="F48" s="97">
        <v>3787.72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339</v>
      </c>
      <c r="D49" s="96">
        <f>SUM(D50:D53)</f>
        <v>4319.289999999999</v>
      </c>
      <c r="E49" s="96">
        <f>SUM(E50:E53)</f>
        <v>339</v>
      </c>
      <c r="F49" s="96">
        <f>SUM(F50:F53)</f>
        <v>4996.85999999999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300</v>
      </c>
      <c r="D50" s="97">
        <v>3209.22</v>
      </c>
      <c r="E50" s="97">
        <v>300</v>
      </c>
      <c r="F50" s="97">
        <v>3831.32999999999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15</v>
      </c>
      <c r="D51" s="97">
        <v>792.9</v>
      </c>
      <c r="E51" s="97">
        <v>15</v>
      </c>
      <c r="F51" s="97">
        <v>848.12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17</v>
      </c>
      <c r="D52" s="97">
        <v>174.44</v>
      </c>
      <c r="E52" s="97">
        <v>17</v>
      </c>
      <c r="F52" s="97">
        <v>174.58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7</v>
      </c>
      <c r="D53" s="97">
        <v>142.73</v>
      </c>
      <c r="E53" s="97">
        <v>7</v>
      </c>
      <c r="F53" s="97">
        <v>142.83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536</v>
      </c>
      <c r="D54" s="96">
        <v>188886.399999998</v>
      </c>
      <c r="E54" s="96">
        <v>266</v>
      </c>
      <c r="F54" s="96">
        <v>93738.3999999997</v>
      </c>
      <c r="G54" s="96"/>
      <c r="H54" s="96"/>
      <c r="I54" s="96">
        <v>519</v>
      </c>
      <c r="J54" s="96">
        <v>182895.599999998</v>
      </c>
      <c r="K54" s="97">
        <v>17</v>
      </c>
      <c r="L54" s="96">
        <v>5990.8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2737</v>
      </c>
      <c r="D55" s="96">
        <f t="shared" si="0"/>
        <v>1804689.1200000036</v>
      </c>
      <c r="E55" s="96">
        <f t="shared" si="0"/>
        <v>2022</v>
      </c>
      <c r="F55" s="96">
        <f t="shared" si="0"/>
        <v>1325747.4799999997</v>
      </c>
      <c r="G55" s="96">
        <f t="shared" si="0"/>
        <v>67</v>
      </c>
      <c r="H55" s="96">
        <f t="shared" si="0"/>
        <v>49343.24</v>
      </c>
      <c r="I55" s="96">
        <f t="shared" si="0"/>
        <v>732</v>
      </c>
      <c r="J55" s="96">
        <f t="shared" si="0"/>
        <v>336450.50999999803</v>
      </c>
      <c r="K55" s="96">
        <f t="shared" si="0"/>
        <v>470</v>
      </c>
      <c r="L55" s="96">
        <f t="shared" si="0"/>
        <v>365723.0699999991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&amp;LE1B47B0B&amp;CФорма № 10, Підрозділ: Зарічний районний суд м.Суми,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322</v>
      </c>
      <c r="F4" s="93">
        <f>SUM(F5:F24)</f>
        <v>224266.54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39</v>
      </c>
      <c r="F5" s="95">
        <v>30097.49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242</v>
      </c>
      <c r="F7" s="95">
        <v>149417.6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17624.66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16</v>
      </c>
      <c r="F13" s="95">
        <v>10498.6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1827.39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17</v>
      </c>
      <c r="F16" s="95">
        <v>5990.8</v>
      </c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>
        <v>1</v>
      </c>
      <c r="F24" s="95">
        <v>8810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&amp;LE1B47B0B&amp;CФорма № 10, Підрозділ: Зарічний районний суд м.Суми,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Євтушенко Анна</cp:lastModifiedBy>
  <cp:lastPrinted>2018-03-15T14:08:04Z</cp:lastPrinted>
  <dcterms:created xsi:type="dcterms:W3CDTF">2015-09-09T10:27:37Z</dcterms:created>
  <dcterms:modified xsi:type="dcterms:W3CDTF">2018-07-06T06:15:50Z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10_00591_2.2018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E1B47B0B</vt:lpwstr>
  </property>
  <property fmtid="{D5CDD505-2E9C-101B-9397-08002B2CF9AE}" pid="10" name="Підрозд">
    <vt:lpwstr>Зарічний районний суд м.Суми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