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<sst xmlns="http://schemas.openxmlformats.org/spreadsheetml/2006/main" count="267" uniqueCount="201">
  <si>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</si>
  <si>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</si>
  <si>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</si>
  <si>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</si>
  <si>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</si>
  <si>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</si>
  <si>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</si>
  <si>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</si>
  <si>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</si>
  <si>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</si>
  <si>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</si>
  <si>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</si>
  <si>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</si>
  <si>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</si>
  <si>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</si>
  <si>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</si>
  <si>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</si>
  <si>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</si>
  <si>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</si>
  <si>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</si>
  <si>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</si>
  <si>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</si>
  <si>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</si>
  <si>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</si>
  <si>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</si>
  <si>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</si>
  <si>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</si>
  <si>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</si>
  <si>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</si>
  <si>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</si>
  <si>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</si>
  <si>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</si>
  <si>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</si>
  <si>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</si>
  <si>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</si>
  <si>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</si>
  <si>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</si>
  <si>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</si>
  <si>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</si>
  <si>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</si>
  <si>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</si>
  <si>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</si>
  <si>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</si>
  <si>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</si>
  <si>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</si>
  <si>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</si>
  <si>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</si>
  <si>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</si>
  <si>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</si>
  <si>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</si>
  <si>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</si>
  <si>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</si>
  <si>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</si>
  <si>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</si>
  <si>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</si>
  <si>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</si>
  <si>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</si>
  <si>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</si>
  <si>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</si>
  <si>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</si>
  <si>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</si>
  <si>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</si>
  <si>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</si>
  <si>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</si>
  <si>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</si>
  <si>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</si>
  <si>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</si>
  <si>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</si>
  <si>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</si>
  <si>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</si>
  <si>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</si>
  <si>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</si>
  <si>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</si>
  <si>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</si>
  <si>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</si>
  <si>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</si>
  <si>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</si>
  <si>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</si>
  <si>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</si>
  <si>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</si>
  <si>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</si>
  <si>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</si>
  <si>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</si>
  <si>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</si>
  <si>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</si>
  <si>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</si>
  <si>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</si>
  <si>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</si>
  <si>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</si>
  <si>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</si>
  <si>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</si>
  <si>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</si>
  <si>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</si>
  <si>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</si>
  <si>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</si>
  <si>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</si>
  <si>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</si>
  <si>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</si>
  <si>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</si>
  <si>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</si>
  <si>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</si>
  <si>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</si>
  <si>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</si>
  <si>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</si>
  <si>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</si>
  <si>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</si>
  <si>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</si>
  <si>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</si>
  <si>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</si>
  <si>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</si>
  <si>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</si>
  <si>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</si>
  <si>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</si>
  <si>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</si>
  <si>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</si>
  <si>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</si>
  <si>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</si>
  <si>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</si>
  <si>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</si>
  <si>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</si>
  <si>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</si>
  <si>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</si>
  <si>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</si>
  <si>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</si>
  <si>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</si>
  <si>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</si>
  <si>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</si>
  <si>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</si>
  <si>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</si>
  <si>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</si>
  <si>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</si>
  <si>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</si>
  <si>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</si>
  <si>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</si>
  <si>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</si>
  <si>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</si>
  <si>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</si>
  <si>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</si>
  <si>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</si>
  <si>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</si>
  <si>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</si>
  <si>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</si>
  <si>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</si>
  <si>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</si>
  <si>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</si>
  <si>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</si>
  <si>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</si>
  <si>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</si>
  <si>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</si>
  <si>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</si>
  <si>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</si>
  <si>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</si>
  <si>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</si>
  <si>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</si>
  <si>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</si>
  <si>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</si>
  <si>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</si>
  <si>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</si>
  <si>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</si>
  <si>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</si>
  <si>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</si>
  <si>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</si>
  <si>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</si>
  <si>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</si>
  <si>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</si>
  <si>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</si>
  <si>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</si>
  <si>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</si>
  <si>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</si>
  <si>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</si>
  <si>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</si>
  <si>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</si>
  <si>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</si>
  <si>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</si>
  <si>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</si>
  <si>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</si>
  <si>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</si>
  <si>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</si>
  <si>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</si>
  <si>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</si>
  <si>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</si>
  <si>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</si>
  <si>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</si>
  <si>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</si>
  <si>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</si>
  <si>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</si>
  <si>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</si>
  <si>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</si>
  <si>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</si>
  <si>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</si>
  <si>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</si>
  <si>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</si>
  <si>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</si>
  <si>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</si>
  <si>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</si>
  <si>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</si>
  <si>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І.Г. Шабельник. Ю.В. Ревенко. Т.І. Світлична</t>
  </si>
  <si>
    <t>(0542) 600-457</t>
  </si>
  <si>
    <t>(0542) 600-799</t>
  </si>
  <si>
    <t>inbox@zr.su.court.gov.ua</t>
  </si>
  <si>
    <t>11 липня 2017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</si>
</sst>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&amp;LA159CD4E&amp;C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4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381</v>
      </c>
      <c r="F6" s="90">
        <v>219</v>
      </c>
      <c r="G6" s="90">
        <v>7</v>
      </c>
      <c r="H6" s="90">
        <v>167</v>
      </c>
      <c r="I6" s="90" t="s">
        <v>183</v>
      </c>
      <c r="J6" s="90">
        <v>214</v>
      </c>
      <c r="K6" s="91">
        <v>64</v>
      </c>
      <c r="L6" s="101">
        <f aca="true" t="shared" si="0" ref="L6:L42">E6-F6</f>
        <v>162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1992</v>
      </c>
      <c r="F7" s="90">
        <v>1815</v>
      </c>
      <c r="G7" s="90">
        <v>1</v>
      </c>
      <c r="H7" s="90">
        <v>1810</v>
      </c>
      <c r="I7" s="90">
        <v>1369</v>
      </c>
      <c r="J7" s="90">
        <v>182</v>
      </c>
      <c r="K7" s="91"/>
      <c r="L7" s="101">
        <f t="shared" si="0"/>
        <v>177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5</v>
      </c>
      <c r="F8" s="90">
        <v>4</v>
      </c>
      <c r="G8" s="90"/>
      <c r="H8" s="90">
        <v>5</v>
      </c>
      <c r="I8" s="90">
        <v>5</v>
      </c>
      <c r="J8" s="90"/>
      <c r="K8" s="91"/>
      <c r="L8" s="101">
        <f t="shared" si="0"/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120</v>
      </c>
      <c r="F9" s="90">
        <v>108</v>
      </c>
      <c r="G9" s="90"/>
      <c r="H9" s="90">
        <v>104</v>
      </c>
      <c r="I9" s="90">
        <v>55</v>
      </c>
      <c r="J9" s="90">
        <v>16</v>
      </c>
      <c r="K9" s="91"/>
      <c r="L9" s="101">
        <f t="shared" si="0"/>
        <v>12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6</v>
      </c>
      <c r="F10" s="90">
        <v>3</v>
      </c>
      <c r="G10" s="90"/>
      <c r="H10" s="90">
        <v>3</v>
      </c>
      <c r="I10" s="90"/>
      <c r="J10" s="90">
        <v>3</v>
      </c>
      <c r="K10" s="91">
        <v>1</v>
      </c>
      <c r="L10" s="101">
        <f t="shared" si="0"/>
        <v>3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13</v>
      </c>
      <c r="F12" s="90"/>
      <c r="G12" s="90"/>
      <c r="H12" s="90">
        <v>1</v>
      </c>
      <c r="I12" s="90"/>
      <c r="J12" s="90">
        <v>12</v>
      </c>
      <c r="K12" s="91">
        <v>12</v>
      </c>
      <c r="L12" s="101">
        <f t="shared" si="0"/>
        <v>13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2517</v>
      </c>
      <c r="F14" s="105">
        <f t="shared" si="1"/>
        <v>2149</v>
      </c>
      <c r="G14" s="105">
        <f t="shared" si="1"/>
        <v>8</v>
      </c>
      <c r="H14" s="105">
        <f t="shared" si="1"/>
        <v>2090</v>
      </c>
      <c r="I14" s="105">
        <f t="shared" si="1"/>
        <v>1429</v>
      </c>
      <c r="J14" s="105">
        <f t="shared" si="1"/>
        <v>427</v>
      </c>
      <c r="K14" s="105">
        <f t="shared" si="1"/>
        <v>77</v>
      </c>
      <c r="L14" s="101">
        <f t="shared" si="0"/>
        <v>368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261</v>
      </c>
      <c r="F15" s="92">
        <v>248</v>
      </c>
      <c r="G15" s="92">
        <v>2</v>
      </c>
      <c r="H15" s="92">
        <v>251</v>
      </c>
      <c r="I15" s="92">
        <v>190</v>
      </c>
      <c r="J15" s="92">
        <v>10</v>
      </c>
      <c r="K15" s="91"/>
      <c r="L15" s="101">
        <f t="shared" si="0"/>
        <v>13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374</v>
      </c>
      <c r="F16" s="92">
        <v>194</v>
      </c>
      <c r="G16" s="92">
        <v>4</v>
      </c>
      <c r="H16" s="92">
        <v>264</v>
      </c>
      <c r="I16" s="92">
        <v>127</v>
      </c>
      <c r="J16" s="92">
        <v>110</v>
      </c>
      <c r="K16" s="91">
        <v>7</v>
      </c>
      <c r="L16" s="101">
        <f t="shared" si="0"/>
        <v>180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16</v>
      </c>
      <c r="F17" s="92">
        <v>16</v>
      </c>
      <c r="G17" s="92"/>
      <c r="H17" s="92">
        <v>16</v>
      </c>
      <c r="I17" s="92">
        <v>2</v>
      </c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30</v>
      </c>
      <c r="F18" s="91">
        <v>26</v>
      </c>
      <c r="G18" s="91"/>
      <c r="H18" s="91">
        <v>23</v>
      </c>
      <c r="I18" s="91">
        <v>17</v>
      </c>
      <c r="J18" s="91">
        <v>7</v>
      </c>
      <c r="K18" s="91"/>
      <c r="L18" s="101">
        <f t="shared" si="0"/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/>
      <c r="G19" s="91"/>
      <c r="H19" s="91"/>
      <c r="I19" s="91"/>
      <c r="J19" s="91">
        <v>1</v>
      </c>
      <c r="K19" s="91"/>
      <c r="L19" s="101">
        <f t="shared" si="0"/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492</v>
      </c>
      <c r="F22" s="91">
        <v>304</v>
      </c>
      <c r="G22" s="91">
        <v>4</v>
      </c>
      <c r="H22" s="91">
        <v>364</v>
      </c>
      <c r="I22" s="91">
        <v>146</v>
      </c>
      <c r="J22" s="91">
        <v>128</v>
      </c>
      <c r="K22" s="91">
        <v>7</v>
      </c>
      <c r="L22" s="101">
        <f t="shared" si="0"/>
        <v>188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473</v>
      </c>
      <c r="F23" s="91">
        <v>455</v>
      </c>
      <c r="G23" s="91"/>
      <c r="H23" s="91">
        <v>393</v>
      </c>
      <c r="I23" s="91">
        <v>371</v>
      </c>
      <c r="J23" s="91">
        <v>80</v>
      </c>
      <c r="K23" s="91"/>
      <c r="L23" s="101">
        <f t="shared" si="0"/>
        <v>18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1190</v>
      </c>
      <c r="F25" s="91">
        <v>1089</v>
      </c>
      <c r="G25" s="91">
        <v>6</v>
      </c>
      <c r="H25" s="91">
        <v>1123</v>
      </c>
      <c r="I25" s="91">
        <v>964</v>
      </c>
      <c r="J25" s="91">
        <v>67</v>
      </c>
      <c r="K25" s="91"/>
      <c r="L25" s="101">
        <f t="shared" si="0"/>
        <v>101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1759</v>
      </c>
      <c r="F26" s="91">
        <v>992</v>
      </c>
      <c r="G26" s="91">
        <v>27</v>
      </c>
      <c r="H26" s="91">
        <v>1056</v>
      </c>
      <c r="I26" s="91">
        <v>831</v>
      </c>
      <c r="J26" s="91">
        <v>703</v>
      </c>
      <c r="K26" s="91">
        <v>68</v>
      </c>
      <c r="L26" s="101">
        <f t="shared" si="0"/>
        <v>767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98</v>
      </c>
      <c r="F27" s="91">
        <v>92</v>
      </c>
      <c r="G27" s="91"/>
      <c r="H27" s="91">
        <v>91</v>
      </c>
      <c r="I27" s="91">
        <v>79</v>
      </c>
      <c r="J27" s="91">
        <v>7</v>
      </c>
      <c r="K27" s="91"/>
      <c r="L27" s="101">
        <f t="shared" si="0"/>
        <v>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128</v>
      </c>
      <c r="F28" s="91">
        <v>81</v>
      </c>
      <c r="G28" s="91">
        <v>2</v>
      </c>
      <c r="H28" s="91">
        <v>99</v>
      </c>
      <c r="I28" s="91">
        <v>84</v>
      </c>
      <c r="J28" s="91">
        <v>29</v>
      </c>
      <c r="K28" s="91">
        <v>1</v>
      </c>
      <c r="L28" s="101">
        <f t="shared" si="0"/>
        <v>47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48</v>
      </c>
      <c r="F29" s="91">
        <v>36</v>
      </c>
      <c r="G29" s="91">
        <v>1</v>
      </c>
      <c r="H29" s="91">
        <v>37</v>
      </c>
      <c r="I29" s="91">
        <v>18</v>
      </c>
      <c r="J29" s="91">
        <v>11</v>
      </c>
      <c r="K29" s="91"/>
      <c r="L29" s="101">
        <f t="shared" si="0"/>
        <v>12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 t="shared" si="0"/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45</v>
      </c>
      <c r="F32" s="91">
        <v>27</v>
      </c>
      <c r="G32" s="91">
        <v>1</v>
      </c>
      <c r="H32" s="91">
        <v>27</v>
      </c>
      <c r="I32" s="91">
        <v>13</v>
      </c>
      <c r="J32" s="91">
        <v>18</v>
      </c>
      <c r="K32" s="91">
        <v>1</v>
      </c>
      <c r="L32" s="101">
        <f t="shared" si="0"/>
        <v>18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177</v>
      </c>
      <c r="F33" s="91">
        <v>162</v>
      </c>
      <c r="G33" s="91">
        <v>1</v>
      </c>
      <c r="H33" s="91">
        <v>154</v>
      </c>
      <c r="I33" s="91">
        <v>98</v>
      </c>
      <c r="J33" s="91">
        <v>23</v>
      </c>
      <c r="K33" s="91"/>
      <c r="L33" s="101">
        <f t="shared" si="0"/>
        <v>15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3</v>
      </c>
      <c r="F34" s="91">
        <v>3</v>
      </c>
      <c r="G34" s="91"/>
      <c r="H34" s="91"/>
      <c r="I34" s="91"/>
      <c r="J34" s="91">
        <v>3</v>
      </c>
      <c r="K34" s="91"/>
      <c r="L34" s="101">
        <f t="shared" si="0"/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8</v>
      </c>
      <c r="F35" s="91">
        <v>6</v>
      </c>
      <c r="G35" s="91"/>
      <c r="H35" s="91">
        <v>8</v>
      </c>
      <c r="I35" s="91">
        <v>3</v>
      </c>
      <c r="J35" s="91"/>
      <c r="K35" s="91"/>
      <c r="L35" s="101">
        <f t="shared" si="0"/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2888</v>
      </c>
      <c r="F37" s="91">
        <v>1992</v>
      </c>
      <c r="G37" s="91">
        <v>34</v>
      </c>
      <c r="H37" s="91">
        <v>1947</v>
      </c>
      <c r="I37" s="91">
        <v>1418</v>
      </c>
      <c r="J37" s="91">
        <v>941</v>
      </c>
      <c r="K37" s="91">
        <v>70</v>
      </c>
      <c r="L37" s="101">
        <f t="shared" si="0"/>
        <v>896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1062</v>
      </c>
      <c r="F38" s="91">
        <v>1002</v>
      </c>
      <c r="G38" s="91"/>
      <c r="H38" s="91">
        <v>902</v>
      </c>
      <c r="I38" s="91" t="s">
        <v>183</v>
      </c>
      <c r="J38" s="91">
        <v>160</v>
      </c>
      <c r="K38" s="91"/>
      <c r="L38" s="101">
        <f t="shared" si="0"/>
        <v>60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14</v>
      </c>
      <c r="F39" s="91">
        <v>12</v>
      </c>
      <c r="G39" s="91"/>
      <c r="H39" s="91">
        <v>11</v>
      </c>
      <c r="I39" s="91" t="s">
        <v>183</v>
      </c>
      <c r="J39" s="91">
        <v>3</v>
      </c>
      <c r="K39" s="91"/>
      <c r="L39" s="101">
        <f t="shared" si="0"/>
        <v>2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20</v>
      </c>
      <c r="F40" s="91">
        <v>18</v>
      </c>
      <c r="G40" s="91"/>
      <c r="H40" s="91">
        <v>16</v>
      </c>
      <c r="I40" s="91">
        <v>11</v>
      </c>
      <c r="J40" s="91">
        <v>4</v>
      </c>
      <c r="K40" s="91"/>
      <c r="L40" s="101">
        <f t="shared" si="0"/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1082</v>
      </c>
      <c r="F41" s="91">
        <f aca="true" t="shared" si="2" ref="F41:K41">F38+F40</f>
        <v>1020</v>
      </c>
      <c r="G41" s="91">
        <f t="shared" si="2"/>
        <v>0</v>
      </c>
      <c r="H41" s="91">
        <f t="shared" si="2"/>
        <v>918</v>
      </c>
      <c r="I41" s="91">
        <f>I40</f>
        <v>11</v>
      </c>
      <c r="J41" s="91">
        <f t="shared" si="2"/>
        <v>164</v>
      </c>
      <c r="K41" s="91">
        <f t="shared" si="2"/>
        <v>0</v>
      </c>
      <c r="L41" s="101">
        <f t="shared" si="0"/>
        <v>62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6979</v>
      </c>
      <c r="F42" s="91">
        <f aca="true" t="shared" si="3" ref="F42:K42">F14+F22+F37+F41</f>
        <v>5465</v>
      </c>
      <c r="G42" s="91">
        <f t="shared" si="3"/>
        <v>46</v>
      </c>
      <c r="H42" s="91">
        <f t="shared" si="3"/>
        <v>5319</v>
      </c>
      <c r="I42" s="91">
        <f t="shared" si="3"/>
        <v>3004</v>
      </c>
      <c r="J42" s="91">
        <f t="shared" si="3"/>
        <v>1660</v>
      </c>
      <c r="K42" s="91">
        <f t="shared" si="3"/>
        <v>154</v>
      </c>
      <c r="L42" s="101">
        <f t="shared" si="0"/>
        <v>1514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&amp;LA159CD4E&amp;CФорма № 1-мзс, Підрозділ: Зарічний районний суд м.Суми, 
Початок періоду: 01.01.2017, Кінець періоду: 30.06.2017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28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195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20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13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8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10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160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78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1112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26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60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7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7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19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352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64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16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&amp;LA159CD4E&amp;CФорма № 1-мзс, Підрозділ: Зарічний районний суд м.Суми, 
Початок періоду: 01.01.2017, Кінець періоду: 30.06.2017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167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122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2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342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70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427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777611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72694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3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174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426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1644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1244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29394708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29213303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5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10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15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650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1932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24924320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223119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1872</v>
      </c>
      <c r="F58" s="96">
        <v>201</v>
      </c>
      <c r="G58" s="96">
        <v>11</v>
      </c>
      <c r="H58" s="96">
        <v>6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260</v>
      </c>
      <c r="F59" s="96">
        <v>99</v>
      </c>
      <c r="G59" s="96">
        <v>5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1321</v>
      </c>
      <c r="F60" s="96">
        <v>568</v>
      </c>
      <c r="G60" s="96">
        <v>56</v>
      </c>
      <c r="H60" s="96">
        <v>1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877</v>
      </c>
      <c r="F61" s="96">
        <v>41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&amp;LA159CD4E&amp;CФорма № 1-мзс, Підрозділ: Зарічний районний суд м.Суми, 
Початок періоду: 01.01.2017, Кінець періоду: 30.06.2017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1" sqref="C1:C16384"/>
    </sheetView>
  </sheetViews>
  <sheetFormatPr defaultColWidth="9.00390625" defaultRowHeight="12.75"/>
  <cols>
    <col min="1" max="1" width="4.375" style="0" customWidth="1"/>
    <col min="2" max="2" width="49.00390625" style="0" customWidth="1"/>
    <col min="3" max="3" width="15.00390625" style="0" customWidth="1"/>
    <col min="4" max="4" width="27.37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0.0927710843373494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0.18032786885245902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0.0546875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0.07438894792773645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0.9732845379688929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531.9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697.9</v>
      </c>
    </row>
    <row r="11" spans="1:4" ht="16.5" customHeight="1">
      <c r="A11" s="189" t="s">
        <v>68</v>
      </c>
      <c r="B11" s="191"/>
      <c r="C11" s="14">
        <v>9</v>
      </c>
      <c r="D11" s="94">
        <v>50</v>
      </c>
    </row>
    <row r="12" spans="1:4" ht="16.5" customHeight="1">
      <c r="A12" s="294" t="s">
        <v>113</v>
      </c>
      <c r="B12" s="294"/>
      <c r="C12" s="14">
        <v>10</v>
      </c>
      <c r="D12" s="94">
        <v>27</v>
      </c>
    </row>
    <row r="13" spans="1:4" ht="16.5" customHeight="1">
      <c r="A13" s="294" t="s">
        <v>33</v>
      </c>
      <c r="B13" s="294"/>
      <c r="C13" s="14">
        <v>11</v>
      </c>
      <c r="D13" s="94">
        <v>72</v>
      </c>
    </row>
    <row r="14" spans="1:4" ht="16.5" customHeight="1">
      <c r="A14" s="294" t="s">
        <v>114</v>
      </c>
      <c r="B14" s="294"/>
      <c r="C14" s="14">
        <v>12</v>
      </c>
      <c r="D14" s="94">
        <v>85</v>
      </c>
    </row>
    <row r="15" spans="1:4" ht="16.5" customHeight="1">
      <c r="A15" s="294" t="s">
        <v>118</v>
      </c>
      <c r="B15" s="294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&amp;LA159CD4E&amp;CФорма № 1-мзс, Підрозділ: Зарічний районний суд м.Суми, 
Початок періоду: 01.01.2017, Кінець періоду: 30.06.2017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Анка</cp:lastModifiedBy>
  <cp:lastPrinted>2017-07-12T14:02:29Z</cp:lastPrinted>
  <dcterms:created xsi:type="dcterms:W3CDTF">2004-04-20T14:33:35Z</dcterms:created>
  <dcterms:modified xsi:type="dcterms:W3CDTF">2017-07-12T14:02:53Z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A159CD4E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