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<sst xmlns="http://schemas.openxmlformats.org/spreadsheetml/2006/main" count="476" uniqueCount="408">
  <si>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</si>
  <si>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</si>
  <si>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</si>
  <si>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</si>
  <si>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</si>
  <si>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</si>
  <si>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</si>
  <si>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</si>
  <si>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</si>
  <si>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</si>
  <si>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</si>
  <si>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</si>
  <si>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</si>
  <si>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</si>
  <si>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</si>
  <si>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</si>
  <si>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</si>
  <si>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</si>
  <si>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</si>
  <si>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</si>
  <si>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</si>
  <si>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</si>
  <si>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</si>
  <si>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</si>
  <si>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</si>
  <si>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</si>
  <si>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</si>
  <si>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</si>
  <si>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</si>
  <si>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</si>
  <si>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</si>
  <si>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</si>
  <si>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</si>
  <si>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</si>
  <si>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</si>
  <si>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</si>
  <si>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</si>
  <si>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</si>
  <si>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</si>
  <si>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</si>
  <si>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</si>
  <si>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</si>
  <si>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</si>
  <si>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</si>
  <si>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</si>
  <si>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</si>
  <si>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</si>
  <si>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</si>
  <si>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</si>
  <si>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</si>
  <si>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</si>
  <si>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</si>
  <si>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</si>
  <si>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</si>
  <si>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</si>
  <si>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</si>
  <si>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</si>
  <si>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</si>
  <si>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</si>
  <si>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</si>
  <si>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</si>
  <si>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</si>
  <si>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</si>
  <si>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</si>
  <si>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</si>
  <si>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</si>
  <si>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</si>
  <si>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</si>
  <si>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</si>
  <si>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</si>
  <si>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</si>
  <si>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</si>
  <si>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</si>
  <si>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</si>
  <si>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</si>
  <si>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</si>
  <si>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</si>
  <si>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</si>
  <si>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</si>
  <si>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</si>
  <si>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</si>
  <si>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</si>
  <si>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</si>
  <si>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</si>
  <si>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</si>
  <si>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</si>
  <si>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</si>
  <si>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</si>
  <si>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</si>
  <si>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</si>
  <si>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</si>
  <si>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</si>
  <si>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</si>
  <si>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</si>
  <si>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</si>
  <si>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</si>
  <si>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</si>
  <si>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</si>
  <si>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</si>
  <si>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</si>
  <si>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</si>
  <si>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</si>
  <si>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</si>
  <si>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</si>
  <si>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</si>
  <si>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</si>
  <si>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</si>
  <si>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</si>
  <si>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</si>
  <si>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</si>
  <si>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</si>
  <si>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</si>
  <si>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</si>
  <si>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</si>
  <si>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</si>
  <si>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</si>
  <si>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</si>
  <si>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</si>
  <si>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</si>
  <si>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</si>
  <si>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</si>
  <si>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</si>
  <si>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</si>
  <si>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</si>
  <si>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</si>
  <si>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</si>
  <si>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</si>
  <si>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</si>
  <si>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</si>
  <si>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</si>
  <si>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</si>
  <si>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</si>
  <si>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</si>
  <si>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</si>
  <si>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</si>
  <si>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</si>
  <si>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</si>
  <si>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</si>
  <si>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</si>
  <si>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</si>
  <si>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</si>
  <si>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</si>
  <si>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</si>
  <si>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</si>
  <si>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</si>
  <si>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</si>
  <si>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</si>
  <si>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</si>
  <si>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</si>
  <si>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</si>
  <si>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</si>
  <si>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</si>
  <si>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</si>
  <si>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</si>
  <si>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</si>
  <si>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</si>
  <si>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</si>
  <si>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</si>
  <si>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</si>
  <si>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</si>
  <si>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</si>
  <si>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</si>
  <si>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</si>
  <si>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</si>
  <si>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</si>
  <si>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</si>
  <si>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</si>
  <si>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</si>
  <si>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</si>
  <si>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</si>
  <si>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</si>
  <si>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</si>
  <si>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</si>
  <si>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</si>
  <si>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</si>
  <si>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</si>
  <si>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</si>
  <si>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</si>
  <si>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</si>
  <si>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</si>
  <si>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</si>
  <si>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</si>
  <si>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</si>
  <si>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</si>
  <si>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</si>
  <si>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</si>
  <si>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</si>
  <si>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</si>
  <si>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</si>
  <si>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</si>
  <si>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</si>
  <si>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</si>
  <si>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</si>
  <si>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</si>
  <si>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</si>
  <si>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</si>
  <si>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</si>
  <si>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</si>
  <si>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</si>
  <si>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</si>
  <si>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</si>
  <si>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</si>
  <si>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</si>
  <si>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</si>
  <si>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</si>
  <si>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</si>
  <si>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</si>
  <si>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</si>
  <si>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</si>
  <si>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</si>
  <si>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</si>
  <si>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</si>
  <si>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</si>
  <si>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</si>
  <si>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</si>
  <si>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</si>
  <si>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</si>
  <si>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</si>
  <si>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</si>
  <si>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</si>
  <si>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</si>
  <si>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</si>
  <si>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</si>
  <si>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</si>
  <si>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</si>
  <si>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</si>
  <si>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</si>
  <si>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</si>
  <si>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</si>
  <si>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</si>
  <si>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</si>
  <si>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</si>
  <si>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</si>
  <si>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</si>
  <si>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</si>
  <si>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</si>
  <si>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</si>
  <si>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</si>
  <si>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</si>
  <si>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</si>
  <si>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</si>
  <si>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</si>
  <si>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</si>
  <si>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</si>
  <si>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</si>
  <si>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</si>
  <si>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</si>
  <si>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</si>
  <si>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</si>
  <si>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</si>
  <si>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</si>
  <si>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</si>
  <si>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</si>
  <si>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</si>
  <si>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</si>
  <si>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</si>
  <si>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</si>
  <si>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</si>
  <si>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</si>
  <si>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</si>
  <si>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</si>
  <si>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</si>
  <si>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</si>
  <si>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</si>
  <si>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</si>
  <si>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</si>
  <si>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</si>
  <si>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</si>
  <si>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</si>
  <si>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</si>
  <si>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</si>
  <si>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</si>
  <si>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</si>
  <si>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</si>
  <si>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</si>
  <si>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</si>
  <si>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</si>
  <si>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</si>
  <si>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</si>
  <si>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</si>
  <si>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</si>
  <si>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</si>
  <si>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</si>
  <si>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</si>
  <si>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</si>
  <si>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</si>
  <si>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</si>
  <si>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</si>
  <si>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</si>
  <si>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</si>
  <si>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</si>
  <si>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</si>
  <si>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</si>
  <si>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</si>
  <si>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</si>
  <si>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</si>
  <si>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</si>
  <si>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</si>
  <si>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</si>
  <si>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</si>
  <si>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</si>
  <si>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</si>
  <si>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</si>
  <si>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</si>
  <si>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</si>
  <si>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</si>
  <si>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</si>
  <si>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</si>
  <si>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</si>
  <si>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</si>
  <si>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</si>
  <si>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</si>
  <si>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</si>
  <si>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</si>
  <si>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</si>
  <si>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</si>
  <si>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</si>
  <si>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</si>
  <si>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</si>
  <si>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</si>
  <si>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</si>
  <si>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</si>
  <si>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</si>
  <si>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</si>
  <si>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</si>
  <si>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</si>
  <si>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</si>
  <si>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</si>
  <si>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</si>
  <si>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</si>
  <si>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</si>
  <si>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</si>
  <si>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</si>
  <si>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</si>
  <si>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</si>
  <si>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</si>
  <si>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</si>
  <si>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</si>
  <si>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</si>
  <si>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</si>
  <si>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</si>
  <si>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</si>
  <si>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</si>
  <si>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</si>
  <si>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</si>
  <si>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</si>
  <si>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</si>
  <si>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</si>
  <si>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</si>
  <si>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</si>
  <si>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</si>
  <si>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</si>
  <si>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</si>
  <si>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Зарічний районний суд м.Сум</t>
  </si>
  <si>
    <t>40030. Сумська область.м. Суми</t>
  </si>
  <si>
    <t>вул. Академічна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</si>
  <si>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</si>
  <si>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</si>
  <si>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</si>
  <si>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</si>
  <si>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</si>
  <si>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</si>
  <si>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</si>
  <si>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</si>
  <si>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</si>
  <si>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</si>
  <si>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</si>
  <si>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</si>
  <si>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</si>
  <si>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</si>
  <si>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</si>
  <si>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</si>
  <si>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</si>
  <si>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</si>
  <si>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</si>
  <si>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</si>
  <si>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</si>
  <si>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</si>
  <si>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</si>
  <si>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</si>
  <si>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</si>
  <si>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</si>
  <si>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</si>
  <si>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</si>
  <si>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</si>
  <si>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</si>
  <si>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</si>
  <si>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</si>
  <si>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</si>
  <si>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</si>
  <si>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</si>
  <si>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</si>
  <si>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</si>
  <si>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</si>
  <si>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</si>
  <si>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</si>
  <si>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</si>
  <si>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</si>
  <si>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</si>
  <si>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</si>
  <si>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</si>
  <si>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</si>
  <si>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Шелєхова</t>
  </si>
  <si>
    <t>Ю.В. Ревенко</t>
  </si>
  <si>
    <t>(0542) 600-456</t>
  </si>
  <si>
    <t>(0542) 600-799</t>
  </si>
  <si>
    <t>inbox@zr.su.court.gov.ua</t>
  </si>
  <si>
    <t>11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</si>
</sst>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&amp;LFC68B437&amp;C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16</v>
      </c>
      <c r="D7" s="186">
        <f>'розділ 2'!E66</f>
        <v>1</v>
      </c>
      <c r="E7" s="186"/>
      <c r="F7" s="186">
        <f>'розділ 2'!H66</f>
        <v>4</v>
      </c>
      <c r="G7" s="186">
        <f>'розділ 2'!I66</f>
        <v>1</v>
      </c>
      <c r="H7" s="186"/>
      <c r="I7" s="186">
        <f>'розділ 2'!O66</f>
        <v>12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1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21</v>
      </c>
      <c r="D13" s="186">
        <f>'розділ 9'!E18</f>
        <v>21</v>
      </c>
      <c r="E13" s="186">
        <f>'розділ 9'!F18</f>
        <v>0</v>
      </c>
      <c r="F13" s="186">
        <f>'розділ 9'!G18</f>
        <v>21</v>
      </c>
      <c r="G13" s="186">
        <f>'розділ 9'!G18</f>
        <v>21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38</v>
      </c>
      <c r="D14" s="187">
        <f aca="true" t="shared" si="0" ref="D14:I14">D7+D8+D9+D10+D11+D12+D13</f>
        <v>22</v>
      </c>
      <c r="E14" s="187">
        <f t="shared" si="0"/>
        <v>0</v>
      </c>
      <c r="F14" s="187">
        <f t="shared" si="0"/>
        <v>25</v>
      </c>
      <c r="G14" s="187">
        <f t="shared" si="0"/>
        <v>22</v>
      </c>
      <c r="H14" s="187">
        <f t="shared" si="0"/>
        <v>0</v>
      </c>
      <c r="I14" s="187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&amp;LFC68B437&amp;CФорма № 1, Підрозділ: Зарічний районний суд м.Сум,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1</v>
      </c>
      <c r="G17" s="189">
        <v>1</v>
      </c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1</v>
      </c>
      <c r="Q17" s="189">
        <v>1</v>
      </c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</v>
      </c>
      <c r="E25" s="189">
        <v>1</v>
      </c>
      <c r="F25" s="189">
        <v>4</v>
      </c>
      <c r="G25" s="189"/>
      <c r="H25" s="189">
        <v>2</v>
      </c>
      <c r="I25" s="189">
        <v>1</v>
      </c>
      <c r="J25" s="189"/>
      <c r="K25" s="189"/>
      <c r="L25" s="189">
        <v>1</v>
      </c>
      <c r="M25" s="189"/>
      <c r="N25" s="189"/>
      <c r="O25" s="189">
        <v>2</v>
      </c>
      <c r="P25" s="189">
        <v>2</v>
      </c>
      <c r="Q25" s="189"/>
      <c r="R25" s="189">
        <v>1</v>
      </c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>
        <v>1</v>
      </c>
      <c r="F30" s="189">
        <v>2</v>
      </c>
      <c r="G30" s="189"/>
      <c r="H30" s="189">
        <v>1</v>
      </c>
      <c r="I30" s="189"/>
      <c r="J30" s="189"/>
      <c r="K30" s="189"/>
      <c r="L30" s="189">
        <v>1</v>
      </c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3</v>
      </c>
      <c r="E44" s="189"/>
      <c r="F44" s="189">
        <v>6</v>
      </c>
      <c r="G44" s="189"/>
      <c r="H44" s="189">
        <v>1</v>
      </c>
      <c r="I44" s="189"/>
      <c r="J44" s="189"/>
      <c r="K44" s="189"/>
      <c r="L44" s="189">
        <v>1</v>
      </c>
      <c r="M44" s="189"/>
      <c r="N44" s="189"/>
      <c r="O44" s="189">
        <v>2</v>
      </c>
      <c r="P44" s="189">
        <v>5</v>
      </c>
      <c r="Q44" s="189"/>
      <c r="R44" s="189"/>
      <c r="S44" s="189"/>
      <c r="T44" s="190"/>
      <c r="U44" s="190"/>
      <c r="V44" s="190"/>
      <c r="W44" s="190">
        <v>1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3</v>
      </c>
      <c r="E45" s="189"/>
      <c r="F45" s="189">
        <v>6</v>
      </c>
      <c r="G45" s="189"/>
      <c r="H45" s="189">
        <v>1</v>
      </c>
      <c r="I45" s="189"/>
      <c r="J45" s="189"/>
      <c r="K45" s="189"/>
      <c r="L45" s="189">
        <v>1</v>
      </c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>
        <v>1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4</v>
      </c>
      <c r="E56" s="189"/>
      <c r="F56" s="189">
        <v>5</v>
      </c>
      <c r="G56" s="189"/>
      <c r="H56" s="189">
        <v>1</v>
      </c>
      <c r="I56" s="189"/>
      <c r="J56" s="189">
        <v>1</v>
      </c>
      <c r="K56" s="189"/>
      <c r="L56" s="189"/>
      <c r="M56" s="189"/>
      <c r="N56" s="189"/>
      <c r="O56" s="189">
        <v>3</v>
      </c>
      <c r="P56" s="189">
        <v>3</v>
      </c>
      <c r="Q56" s="189"/>
      <c r="R56" s="189"/>
      <c r="S56" s="189"/>
      <c r="T56" s="190"/>
      <c r="U56" s="190">
        <v>2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3</v>
      </c>
      <c r="E57" s="189"/>
      <c r="F57" s="189">
        <v>4</v>
      </c>
      <c r="G57" s="189"/>
      <c r="H57" s="189">
        <v>1</v>
      </c>
      <c r="I57" s="189"/>
      <c r="J57" s="189">
        <v>1</v>
      </c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>
        <v>2</v>
      </c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15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20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12</v>
      </c>
      <c r="P66" s="191">
        <f>P9+P10+P15+P18+P20+P25+P32+P35+P36+P40+P41+P44+P46+P51+P53+P55+P56+P62+P63+P64+P65</f>
        <v>15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&amp;LFC68B437&amp;CФорма № 1, Підрозділ: Зарічний районний суд м.Сум,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&amp;LFC68B437&amp;CФорма № 1, Підрозділ: Зарічний районний суд м.Сум,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10</v>
      </c>
      <c r="H28" s="205">
        <v>3</v>
      </c>
      <c r="I28" s="205"/>
      <c r="J28" s="205">
        <v>13</v>
      </c>
      <c r="K28" s="205"/>
      <c r="L28" s="205"/>
      <c r="M28" s="205">
        <v>13</v>
      </c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10</v>
      </c>
      <c r="H31" s="208">
        <f aca="true" t="shared" si="0" ref="H31:P31">H21+H28+H29+H30</f>
        <v>3</v>
      </c>
      <c r="I31" s="208">
        <f t="shared" si="0"/>
        <v>0</v>
      </c>
      <c r="J31" s="208">
        <f t="shared" si="0"/>
        <v>13</v>
      </c>
      <c r="K31" s="208">
        <f t="shared" si="0"/>
        <v>0</v>
      </c>
      <c r="L31" s="208">
        <f t="shared" si="0"/>
        <v>0</v>
      </c>
      <c r="M31" s="208">
        <f t="shared" si="0"/>
        <v>13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&amp;LFC68B437&amp;CФорма № 1, Підрозділ: Зарічний районний суд м.Сум,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/>
      <c r="F37" s="196"/>
      <c r="G37" s="196"/>
      <c r="H37" s="196"/>
      <c r="I37" s="196"/>
      <c r="J37" s="196">
        <v>1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1</v>
      </c>
      <c r="E39" s="196"/>
      <c r="F39" s="196"/>
      <c r="G39" s="196"/>
      <c r="H39" s="196"/>
      <c r="I39" s="196"/>
      <c r="J39" s="196">
        <v>1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&amp;LFC68B437&amp;CФорма № 1, Підрозділ: Зарічний районний суд м.Сум,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&amp;LFC68B437&amp;CФорма № 1, Підрозділ: Зарічний районний суд м.Сум,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1</v>
      </c>
      <c r="F6" s="188"/>
      <c r="G6" s="188">
        <v>1</v>
      </c>
      <c r="H6" s="188">
        <v>1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20</v>
      </c>
      <c r="F17" s="188"/>
      <c r="G17" s="188">
        <v>20</v>
      </c>
      <c r="H17" s="188">
        <v>4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21</v>
      </c>
      <c r="F18" s="194">
        <f>SUM(F4:F17)</f>
        <v>0</v>
      </c>
      <c r="G18" s="194">
        <f>SUM(G4:G17)</f>
        <v>21</v>
      </c>
      <c r="H18" s="194">
        <f>SUM(H4:H17)</f>
        <v>5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&amp;LFC68B437&amp;CФорма № 1, Підрозділ: Зарічний районний суд м.Сум,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Олька</cp:lastModifiedBy>
  <cp:lastPrinted>2015-12-10T11:35:34Z</cp:lastPrinted>
  <dcterms:created xsi:type="dcterms:W3CDTF">2015-09-09T11:44:43Z</dcterms:created>
  <dcterms:modified xsi:type="dcterms:W3CDTF">2017-01-16T14:27:48Z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FC68B437</vt:lpwstr>
  </property>
  <property fmtid="{D5CDD505-2E9C-101B-9397-08002B2CF9AE}" pid="10" name="Підрозд">
    <vt:lpwstr>Зарічний районний суд м.Сум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