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<sst xmlns="http://schemas.openxmlformats.org/spreadsheetml/2006/main" count="316" uniqueCount="255">
  <si>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</si>
  <si>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</si>
  <si>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</si>
  <si>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</si>
  <si>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</si>
  <si>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</si>
  <si>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</si>
  <si>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</si>
  <si>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</si>
  <si>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</si>
  <si>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</si>
  <si>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</si>
  <si>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</si>
  <si>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</si>
  <si>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</si>
  <si>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</si>
  <si>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</si>
  <si>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</si>
  <si>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</si>
  <si>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</si>
  <si>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</si>
  <si>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</si>
  <si>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</si>
  <si>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</si>
  <si>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</si>
  <si>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</si>
  <si>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</si>
  <si>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</si>
  <si>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</si>
  <si>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</si>
  <si>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</si>
  <si>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</si>
  <si>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</si>
  <si>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</si>
  <si>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</si>
  <si>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</si>
  <si>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</si>
  <si>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</si>
  <si>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</si>
  <si>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</si>
  <si>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</si>
  <si>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</si>
  <si>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</si>
  <si>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</si>
  <si>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</si>
  <si>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</si>
  <si>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</si>
  <si>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</si>
  <si>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</si>
  <si>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</si>
  <si>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</si>
  <si>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</si>
  <si>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</si>
  <si>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</si>
  <si>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</si>
  <si>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</si>
  <si>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</si>
  <si>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</si>
  <si>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</si>
  <si>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</si>
  <si>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</si>
  <si>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</si>
  <si>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</si>
  <si>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</si>
  <si>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</si>
  <si>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</si>
  <si>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</si>
  <si>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</si>
  <si>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</si>
  <si>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</si>
  <si>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</si>
  <si>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</si>
  <si>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</si>
  <si>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</si>
  <si>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</si>
  <si>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</si>
  <si>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</si>
  <si>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</si>
  <si>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</si>
  <si>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</si>
  <si>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</si>
  <si>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</si>
  <si>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</si>
  <si>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</si>
  <si>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</si>
  <si>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</si>
  <si>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</si>
  <si>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</si>
  <si>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</si>
  <si>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</si>
  <si>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</si>
  <si>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</si>
  <si>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</si>
  <si>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</si>
  <si>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</si>
  <si>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</si>
  <si>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</si>
  <si>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</si>
  <si>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</si>
  <si>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</si>
  <si>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</si>
  <si>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</si>
  <si>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</si>
  <si>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</si>
  <si>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</si>
  <si>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</si>
  <si>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</si>
  <si>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</si>
  <si>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</si>
  <si>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</si>
  <si>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</si>
  <si>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</si>
  <si>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</si>
  <si>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</si>
  <si>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</si>
  <si>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</si>
  <si>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</si>
  <si>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</si>
  <si>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</si>
  <si>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</si>
  <si>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</si>
  <si>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</si>
  <si>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</si>
  <si>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</si>
  <si>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</si>
  <si>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</si>
  <si>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</si>
  <si>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</si>
  <si>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</si>
  <si>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</si>
  <si>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</si>
  <si>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</si>
  <si>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</si>
  <si>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</si>
  <si>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</si>
  <si>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</si>
  <si>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</si>
  <si>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</si>
  <si>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</si>
  <si>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</si>
  <si>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</si>
  <si>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</si>
  <si>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</si>
  <si>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</si>
  <si>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</si>
  <si>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</si>
  <si>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</si>
  <si>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</si>
  <si>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</si>
  <si>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</si>
  <si>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</si>
  <si>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</si>
  <si>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</si>
  <si>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</si>
  <si>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</si>
  <si>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</si>
  <si>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</si>
  <si>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</si>
  <si>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</si>
  <si>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</si>
  <si>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</si>
  <si>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</si>
  <si>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</si>
  <si>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</si>
  <si>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</si>
  <si>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</si>
  <si>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</si>
  <si>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</si>
  <si>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</si>
  <si>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</si>
  <si>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</si>
  <si>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</si>
  <si>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</si>
  <si>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</si>
  <si>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</si>
  <si>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</si>
  <si>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</si>
  <si>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</si>
  <si>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</si>
  <si>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</si>
  <si>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</si>
  <si>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</si>
  <si>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</si>
  <si>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</si>
  <si>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</si>
  <si>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</si>
  <si>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</si>
  <si>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</si>
  <si>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</si>
  <si>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</si>
  <si>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</si>
  <si>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</si>
  <si>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</si>
  <si>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</si>
  <si>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</si>
  <si>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</si>
  <si>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</si>
  <si>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</si>
  <si>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</si>
  <si>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</si>
  <si>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</si>
  <si>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</si>
  <si>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</si>
  <si>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</si>
  <si>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</si>
  <si>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</si>
  <si>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</si>
  <si>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</si>
  <si>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</si>
  <si>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</si>
  <si>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</si>
  <si>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</si>
  <si>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</si>
  <si>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</si>
  <si>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</si>
  <si>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</si>
  <si>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</si>
  <si>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</si>
  <si>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</si>
  <si>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</si>
  <si>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</si>
  <si>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</si>
  <si>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</si>
  <si>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</si>
  <si>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</si>
  <si>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</si>
  <si>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</si>
  <si>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</si>
  <si>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</si>
  <si>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</si>
  <si>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</si>
  <si>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</si>
  <si>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</si>
  <si>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</si>
  <si>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</si>
  <si>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</si>
  <si>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</si>
  <si>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</si>
  <si>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</si>
  <si>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</si>
  <si>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</si>
  <si>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</si>
  <si>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</si>
  <si>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</si>
  <si>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Г.В. Шелєхова</t>
  </si>
  <si>
    <t>Т.І. Світлична</t>
  </si>
  <si>
    <t>(0542) 600-796</t>
  </si>
  <si>
    <t>(0542) 600-799</t>
  </si>
  <si>
    <t>inbox@zr.su.court.gov.ua</t>
  </si>
  <si>
    <t>10 січня 2017 року</t>
  </si>
  <si>
    <t>2016 рік</t>
  </si>
  <si>
    <t>Зарічний районний суд м.Сум</t>
  </si>
  <si>
    <t xml:space="preserve">Місцезнаходження: </t>
  </si>
  <si>
    <t>40030. Сумська область.м. Суми</t>
  </si>
  <si>
    <t>вул. Академічна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</si>
</sst>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40" borderId="0" applyNumberFormat="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1" fillId="0" borderId="16" applyNumberFormat="0" applyFill="0" applyAlignment="0" applyProtection="0"/>
    <xf numFmtId="0" fontId="82" fillId="43" borderId="0" applyNumberFormat="0" applyBorder="0" applyAlignment="0" applyProtection="0"/>
    <xf numFmtId="0" fontId="0" fillId="44" borderId="17" applyNumberFormat="0" applyFont="0" applyAlignment="0" applyProtection="0"/>
    <xf numFmtId="0" fontId="83" fillId="42" borderId="18" applyNumberFormat="0" applyAlignment="0" applyProtection="0"/>
    <xf numFmtId="0" fontId="84" fillId="45"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681</v>
      </c>
      <c r="F10" s="157">
        <v>675</v>
      </c>
      <c r="G10" s="157">
        <v>668</v>
      </c>
      <c r="H10" s="157">
        <v>49</v>
      </c>
      <c r="I10" s="157">
        <v>5</v>
      </c>
      <c r="J10" s="157">
        <v>15</v>
      </c>
      <c r="K10" s="157">
        <v>598</v>
      </c>
      <c r="L10" s="157">
        <v>127</v>
      </c>
      <c r="M10" s="168">
        <v>13</v>
      </c>
      <c r="N10" s="163">
        <v>7</v>
      </c>
      <c r="O10" s="111">
        <f>E10-F10</f>
        <v>6</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59</v>
      </c>
      <c r="F15" s="157">
        <v>59</v>
      </c>
      <c r="G15" s="157">
        <v>55</v>
      </c>
      <c r="H15" s="157">
        <v>1</v>
      </c>
      <c r="I15" s="157">
        <v>1</v>
      </c>
      <c r="J15" s="157">
        <v>10</v>
      </c>
      <c r="K15" s="157">
        <v>40</v>
      </c>
      <c r="L15" s="157">
        <v>28</v>
      </c>
      <c r="M15" s="157">
        <v>4</v>
      </c>
      <c r="N15" s="157" t="s">
        <v>146</v>
      </c>
      <c r="O15" s="111">
        <f t="shared" si="0"/>
        <v>0</v>
      </c>
      <c r="P15" s="77"/>
      <c r="Q15" s="77"/>
      <c r="R15" s="77"/>
      <c r="S15" s="77"/>
    </row>
    <row r="16" spans="1:19" s="3" customFormat="1" ht="19.5" customHeight="1">
      <c r="A16" s="106">
        <v>7</v>
      </c>
      <c r="B16" s="107"/>
      <c r="C16" s="199" t="s">
        <v>132</v>
      </c>
      <c r="D16" s="65" t="s">
        <v>134</v>
      </c>
      <c r="E16" s="157">
        <v>3</v>
      </c>
      <c r="F16" s="157">
        <v>3</v>
      </c>
      <c r="G16" s="157">
        <v>3</v>
      </c>
      <c r="H16" s="157" t="s">
        <v>146</v>
      </c>
      <c r="I16" s="157" t="s">
        <v>146</v>
      </c>
      <c r="J16" s="157"/>
      <c r="K16" s="157">
        <v>3</v>
      </c>
      <c r="L16" s="157">
        <v>2</v>
      </c>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11</v>
      </c>
      <c r="F18" s="157">
        <v>11</v>
      </c>
      <c r="G18" s="157">
        <v>11</v>
      </c>
      <c r="H18" s="157" t="s">
        <v>146</v>
      </c>
      <c r="I18" s="157" t="s">
        <v>146</v>
      </c>
      <c r="J18" s="157">
        <v>4</v>
      </c>
      <c r="K18" s="157">
        <v>4</v>
      </c>
      <c r="L18" s="157">
        <v>2</v>
      </c>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v>3</v>
      </c>
      <c r="F20" s="157">
        <v>3</v>
      </c>
      <c r="G20" s="157">
        <v>3</v>
      </c>
      <c r="H20" s="157" t="s">
        <v>146</v>
      </c>
      <c r="I20" s="157" t="s">
        <v>146</v>
      </c>
      <c r="J20" s="157">
        <v>2</v>
      </c>
      <c r="K20" s="157">
        <v>1</v>
      </c>
      <c r="L20" s="157"/>
      <c r="M20" s="157"/>
      <c r="N20" s="157" t="s">
        <v>146</v>
      </c>
      <c r="O20" s="111">
        <f t="shared" si="0"/>
        <v>0</v>
      </c>
      <c r="P20" s="24"/>
      <c r="Q20" s="77"/>
      <c r="R20" s="77"/>
      <c r="S20" s="77"/>
    </row>
    <row r="21" spans="1:19" s="3" customFormat="1" ht="21" customHeight="1">
      <c r="A21" s="106">
        <v>12</v>
      </c>
      <c r="B21" s="107"/>
      <c r="C21" s="199"/>
      <c r="D21" s="65" t="s">
        <v>114</v>
      </c>
      <c r="E21" s="157">
        <v>42</v>
      </c>
      <c r="F21" s="157">
        <v>42</v>
      </c>
      <c r="G21" s="157">
        <v>38</v>
      </c>
      <c r="H21" s="157">
        <v>1</v>
      </c>
      <c r="I21" s="157">
        <v>1</v>
      </c>
      <c r="J21" s="157">
        <v>4</v>
      </c>
      <c r="K21" s="157">
        <v>32</v>
      </c>
      <c r="L21" s="157">
        <v>24</v>
      </c>
      <c r="M21" s="157">
        <v>4</v>
      </c>
      <c r="N21" s="157" t="s">
        <v>146</v>
      </c>
      <c r="O21" s="111">
        <f t="shared" si="0"/>
        <v>0</v>
      </c>
      <c r="P21" s="24"/>
      <c r="Q21" s="77"/>
      <c r="R21" s="77"/>
      <c r="S21" s="77"/>
    </row>
    <row r="22" spans="1:19" ht="30" customHeight="1">
      <c r="A22" s="90">
        <v>13</v>
      </c>
      <c r="B22" s="63"/>
      <c r="C22" s="198" t="s">
        <v>139</v>
      </c>
      <c r="D22" s="198"/>
      <c r="E22" s="157">
        <v>1</v>
      </c>
      <c r="F22" s="157">
        <v>1</v>
      </c>
      <c r="G22" s="157"/>
      <c r="H22" s="157" t="s">
        <v>146</v>
      </c>
      <c r="I22" s="157" t="s">
        <v>146</v>
      </c>
      <c r="J22" s="157" t="s">
        <v>146</v>
      </c>
      <c r="K22" s="157" t="s">
        <v>146</v>
      </c>
      <c r="L22" s="157"/>
      <c r="M22" s="157">
        <v>1</v>
      </c>
      <c r="N22" s="157" t="s">
        <v>146</v>
      </c>
      <c r="O22" s="111">
        <f t="shared" si="0"/>
        <v>0</v>
      </c>
      <c r="P22" s="42"/>
      <c r="Q22" s="42"/>
      <c r="R22" s="42"/>
      <c r="S22" s="42"/>
    </row>
    <row r="23" spans="1:15" ht="20.25" customHeight="1">
      <c r="A23" s="90">
        <v>14</v>
      </c>
      <c r="B23" s="63"/>
      <c r="C23" s="180" t="s">
        <v>13</v>
      </c>
      <c r="D23" s="181"/>
      <c r="E23" s="157">
        <f>E10+E12+E15+E22</f>
        <v>741</v>
      </c>
      <c r="F23" s="157">
        <f>F10+F12+F15+F22</f>
        <v>735</v>
      </c>
      <c r="G23" s="157">
        <f>G10+G12+G15+G22</f>
        <v>723</v>
      </c>
      <c r="H23" s="157">
        <f>H10+H15</f>
        <v>50</v>
      </c>
      <c r="I23" s="157">
        <f>I10+I15</f>
        <v>6</v>
      </c>
      <c r="J23" s="157">
        <f>J10+J12+J15</f>
        <v>25</v>
      </c>
      <c r="K23" s="157">
        <f>K10+K12+K15</f>
        <v>638</v>
      </c>
      <c r="L23" s="157">
        <f>L10+L12+L15+L22</f>
        <v>155</v>
      </c>
      <c r="M23" s="157">
        <f>M10+M12+M15+M22</f>
        <v>18</v>
      </c>
      <c r="N23" s="157">
        <f>N10</f>
        <v>7</v>
      </c>
      <c r="O23" s="111">
        <f t="shared" si="0"/>
        <v>6</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708</v>
      </c>
      <c r="G31" s="167">
        <v>643</v>
      </c>
      <c r="H31" s="167">
        <v>528</v>
      </c>
      <c r="I31" s="167">
        <v>465</v>
      </c>
      <c r="J31" s="167">
        <v>321</v>
      </c>
      <c r="K31" s="167">
        <v>19</v>
      </c>
      <c r="L31" s="167">
        <v>40</v>
      </c>
      <c r="M31" s="167">
        <v>289</v>
      </c>
      <c r="N31" s="167">
        <v>180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&amp;L37E3461F&amp;CФорма № 2-А, Підрозділ: Зарічний районний суд м.Сум,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6</v>
      </c>
      <c r="E9" s="163">
        <v>5</v>
      </c>
      <c r="F9" s="163">
        <v>5</v>
      </c>
      <c r="G9" s="163">
        <v>3</v>
      </c>
      <c r="H9" s="163"/>
      <c r="I9" s="163"/>
      <c r="J9" s="163"/>
      <c r="K9" s="162">
        <v>2</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3</v>
      </c>
      <c r="E10" s="163">
        <v>3</v>
      </c>
      <c r="F10" s="163">
        <v>3</v>
      </c>
      <c r="G10" s="163">
        <v>1</v>
      </c>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2</v>
      </c>
      <c r="E11" s="163">
        <v>1</v>
      </c>
      <c r="F11" s="163">
        <v>1</v>
      </c>
      <c r="G11" s="163">
        <v>1</v>
      </c>
      <c r="H11" s="163"/>
      <c r="I11" s="163"/>
      <c r="J11" s="163"/>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70</v>
      </c>
      <c r="E12" s="163">
        <v>37</v>
      </c>
      <c r="F12" s="163">
        <v>27</v>
      </c>
      <c r="G12" s="163">
        <v>18</v>
      </c>
      <c r="H12" s="163">
        <v>2</v>
      </c>
      <c r="I12" s="163">
        <v>1</v>
      </c>
      <c r="J12" s="163">
        <v>7</v>
      </c>
      <c r="K12" s="162">
        <v>35</v>
      </c>
      <c r="L12" s="163"/>
      <c r="M12" s="163">
        <v>1051</v>
      </c>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c r="F13" s="163"/>
      <c r="G13" s="163"/>
      <c r="H13" s="163"/>
      <c r="I13" s="163"/>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c r="F16" s="163"/>
      <c r="G16" s="163"/>
      <c r="H16" s="163"/>
      <c r="I16" s="163"/>
      <c r="J16" s="163"/>
      <c r="K16" s="162">
        <v>1</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6</v>
      </c>
      <c r="E20" s="163">
        <v>6</v>
      </c>
      <c r="F20" s="163">
        <v>5</v>
      </c>
      <c r="G20" s="163">
        <v>5</v>
      </c>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61</v>
      </c>
      <c r="E24" s="163">
        <v>30</v>
      </c>
      <c r="F24" s="163">
        <v>21</v>
      </c>
      <c r="G24" s="163">
        <v>12</v>
      </c>
      <c r="H24" s="163">
        <v>2</v>
      </c>
      <c r="I24" s="163">
        <v>1</v>
      </c>
      <c r="J24" s="163">
        <v>6</v>
      </c>
      <c r="K24" s="162">
        <v>33</v>
      </c>
      <c r="L24" s="163"/>
      <c r="M24" s="163">
        <v>1051</v>
      </c>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61</v>
      </c>
      <c r="E25" s="163">
        <v>29</v>
      </c>
      <c r="F25" s="163">
        <v>20</v>
      </c>
      <c r="G25" s="163">
        <v>12</v>
      </c>
      <c r="H25" s="163">
        <v>2</v>
      </c>
      <c r="I25" s="163">
        <v>1</v>
      </c>
      <c r="J25" s="163">
        <v>6</v>
      </c>
      <c r="K25" s="162">
        <v>33</v>
      </c>
      <c r="L25" s="163"/>
      <c r="M25" s="163">
        <v>1051</v>
      </c>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4</v>
      </c>
      <c r="D30" s="163">
        <v>24</v>
      </c>
      <c r="E30" s="163">
        <v>19</v>
      </c>
      <c r="F30" s="163">
        <v>16</v>
      </c>
      <c r="G30" s="163">
        <v>10</v>
      </c>
      <c r="H30" s="163"/>
      <c r="I30" s="163"/>
      <c r="J30" s="163">
        <v>3</v>
      </c>
      <c r="K30" s="162">
        <v>9</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6</v>
      </c>
      <c r="E31" s="163">
        <v>3</v>
      </c>
      <c r="F31" s="163">
        <v>3</v>
      </c>
      <c r="G31" s="163">
        <v>3</v>
      </c>
      <c r="H31" s="163"/>
      <c r="I31" s="163"/>
      <c r="J31" s="163"/>
      <c r="K31" s="162">
        <v>3</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1</v>
      </c>
      <c r="E32" s="163"/>
      <c r="F32" s="163"/>
      <c r="G32" s="163"/>
      <c r="H32" s="163"/>
      <c r="I32" s="163"/>
      <c r="J32" s="163"/>
      <c r="K32" s="162">
        <v>1</v>
      </c>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7</v>
      </c>
      <c r="E34" s="163">
        <v>5</v>
      </c>
      <c r="F34" s="163">
        <v>5</v>
      </c>
      <c r="G34" s="163"/>
      <c r="H34" s="163"/>
      <c r="I34" s="163"/>
      <c r="J34" s="163"/>
      <c r="K34" s="162">
        <v>3</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5</v>
      </c>
      <c r="E35" s="163">
        <v>4</v>
      </c>
      <c r="F35" s="163">
        <v>4</v>
      </c>
      <c r="G35" s="163"/>
      <c r="H35" s="163"/>
      <c r="I35" s="163"/>
      <c r="J35" s="163"/>
      <c r="K35" s="162">
        <v>1</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c r="E36" s="163">
        <v>1</v>
      </c>
      <c r="F36" s="163">
        <v>1</v>
      </c>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v>1</v>
      </c>
      <c r="E39" s="163">
        <v>1</v>
      </c>
      <c r="F39" s="163">
        <v>1</v>
      </c>
      <c r="G39" s="163">
        <v>1</v>
      </c>
      <c r="H39" s="163"/>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2</v>
      </c>
      <c r="D40" s="163">
        <v>10</v>
      </c>
      <c r="E40" s="163">
        <v>10</v>
      </c>
      <c r="F40" s="163">
        <v>7</v>
      </c>
      <c r="G40" s="163">
        <v>6</v>
      </c>
      <c r="H40" s="163"/>
      <c r="I40" s="163"/>
      <c r="J40" s="163">
        <v>3</v>
      </c>
      <c r="K40" s="162">
        <v>2</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v>
      </c>
      <c r="D42" s="163">
        <v>10</v>
      </c>
      <c r="E42" s="163">
        <v>10</v>
      </c>
      <c r="F42" s="163">
        <v>7</v>
      </c>
      <c r="G42" s="163">
        <v>6</v>
      </c>
      <c r="H42" s="163"/>
      <c r="I42" s="163"/>
      <c r="J42" s="163">
        <v>3</v>
      </c>
      <c r="K42" s="162">
        <v>2</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15</v>
      </c>
      <c r="D43" s="163">
        <v>60</v>
      </c>
      <c r="E43" s="163">
        <v>47</v>
      </c>
      <c r="F43" s="163">
        <v>36</v>
      </c>
      <c r="G43" s="163">
        <v>28</v>
      </c>
      <c r="H43" s="163"/>
      <c r="I43" s="163">
        <v>3</v>
      </c>
      <c r="J43" s="163">
        <v>8</v>
      </c>
      <c r="K43" s="162">
        <v>28</v>
      </c>
      <c r="L43" s="163"/>
      <c r="M43" s="163">
        <v>3858</v>
      </c>
      <c r="N43" s="164">
        <v>2480</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4</v>
      </c>
      <c r="D44" s="163">
        <v>17</v>
      </c>
      <c r="E44" s="163">
        <v>15</v>
      </c>
      <c r="F44" s="163">
        <v>13</v>
      </c>
      <c r="G44" s="163">
        <v>9</v>
      </c>
      <c r="H44" s="163"/>
      <c r="I44" s="163"/>
      <c r="J44" s="163">
        <v>2</v>
      </c>
      <c r="K44" s="162">
        <v>6</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8</v>
      </c>
      <c r="E45" s="163">
        <v>5</v>
      </c>
      <c r="F45" s="163">
        <v>4</v>
      </c>
      <c r="G45" s="163">
        <v>4</v>
      </c>
      <c r="H45" s="163"/>
      <c r="I45" s="163"/>
      <c r="J45" s="163">
        <v>1</v>
      </c>
      <c r="K45" s="162">
        <v>5</v>
      </c>
      <c r="L45" s="163"/>
      <c r="M45" s="163">
        <v>1378</v>
      </c>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1</v>
      </c>
      <c r="E46" s="163"/>
      <c r="F46" s="163"/>
      <c r="G46" s="163"/>
      <c r="H46" s="163"/>
      <c r="I46" s="163"/>
      <c r="J46" s="163"/>
      <c r="K46" s="162">
        <v>2</v>
      </c>
      <c r="L46" s="163"/>
      <c r="M46" s="163">
        <v>1378</v>
      </c>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4</v>
      </c>
      <c r="E48" s="163">
        <v>3</v>
      </c>
      <c r="F48" s="163">
        <v>1</v>
      </c>
      <c r="G48" s="163">
        <v>1</v>
      </c>
      <c r="H48" s="163"/>
      <c r="I48" s="163"/>
      <c r="J48" s="163">
        <v>2</v>
      </c>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2</v>
      </c>
      <c r="E49" s="163">
        <v>1</v>
      </c>
      <c r="F49" s="163"/>
      <c r="G49" s="163"/>
      <c r="H49" s="163"/>
      <c r="I49" s="163"/>
      <c r="J49" s="163">
        <v>1</v>
      </c>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2</v>
      </c>
      <c r="E52" s="163">
        <v>1</v>
      </c>
      <c r="F52" s="163">
        <v>1</v>
      </c>
      <c r="G52" s="163">
        <v>1</v>
      </c>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39</v>
      </c>
      <c r="D88" s="163">
        <v>430</v>
      </c>
      <c r="E88" s="163">
        <v>371</v>
      </c>
      <c r="F88" s="163">
        <v>340</v>
      </c>
      <c r="G88" s="163">
        <v>227</v>
      </c>
      <c r="H88" s="163">
        <v>2</v>
      </c>
      <c r="I88" s="163">
        <v>12</v>
      </c>
      <c r="J88" s="163">
        <v>17</v>
      </c>
      <c r="K88" s="162">
        <v>98</v>
      </c>
      <c r="L88" s="163">
        <v>2</v>
      </c>
      <c r="M88" s="163">
        <v>690737</v>
      </c>
      <c r="N88" s="164">
        <v>154744</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33</v>
      </c>
      <c r="D90" s="163">
        <v>214</v>
      </c>
      <c r="E90" s="163">
        <v>210</v>
      </c>
      <c r="F90" s="163">
        <v>195</v>
      </c>
      <c r="G90" s="163">
        <v>165</v>
      </c>
      <c r="H90" s="163"/>
      <c r="I90" s="163">
        <v>4</v>
      </c>
      <c r="J90" s="163">
        <v>11</v>
      </c>
      <c r="K90" s="162">
        <v>37</v>
      </c>
      <c r="L90" s="163">
        <v>1</v>
      </c>
      <c r="M90" s="163">
        <v>66896</v>
      </c>
      <c r="N90" s="164">
        <v>21055</v>
      </c>
      <c r="O90" s="163"/>
      <c r="P90" s="60"/>
    </row>
    <row r="91" spans="1:16" s="4" customFormat="1" ht="43.5" customHeight="1">
      <c r="A91" s="44">
        <v>84</v>
      </c>
      <c r="B91" s="115" t="s">
        <v>65</v>
      </c>
      <c r="C91" s="164"/>
      <c r="D91" s="163">
        <v>1</v>
      </c>
      <c r="E91" s="163">
        <v>1</v>
      </c>
      <c r="F91" s="163"/>
      <c r="G91" s="163"/>
      <c r="H91" s="163"/>
      <c r="I91" s="163"/>
      <c r="J91" s="163">
        <v>1</v>
      </c>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33</v>
      </c>
      <c r="D94" s="163">
        <v>213</v>
      </c>
      <c r="E94" s="163">
        <v>209</v>
      </c>
      <c r="F94" s="163">
        <v>195</v>
      </c>
      <c r="G94" s="163">
        <v>165</v>
      </c>
      <c r="H94" s="163"/>
      <c r="I94" s="163">
        <v>4</v>
      </c>
      <c r="J94" s="163">
        <v>10</v>
      </c>
      <c r="K94" s="162">
        <v>37</v>
      </c>
      <c r="L94" s="163">
        <v>1</v>
      </c>
      <c r="M94" s="163">
        <v>66896</v>
      </c>
      <c r="N94" s="164">
        <v>21055</v>
      </c>
      <c r="O94" s="163"/>
      <c r="P94" s="60"/>
    </row>
    <row r="95" spans="1:16" s="4" customFormat="1" ht="25.5" customHeight="1">
      <c r="A95" s="44">
        <v>88</v>
      </c>
      <c r="B95" s="114" t="s">
        <v>68</v>
      </c>
      <c r="C95" s="164">
        <v>5</v>
      </c>
      <c r="D95" s="163">
        <v>215</v>
      </c>
      <c r="E95" s="163">
        <v>159</v>
      </c>
      <c r="F95" s="163">
        <v>144</v>
      </c>
      <c r="G95" s="163">
        <v>61</v>
      </c>
      <c r="H95" s="163">
        <v>2</v>
      </c>
      <c r="I95" s="163">
        <v>8</v>
      </c>
      <c r="J95" s="163">
        <v>5</v>
      </c>
      <c r="K95" s="162">
        <v>61</v>
      </c>
      <c r="L95" s="163">
        <v>1</v>
      </c>
      <c r="M95" s="163">
        <v>538369</v>
      </c>
      <c r="N95" s="164">
        <v>133689</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8</v>
      </c>
      <c r="E97" s="163">
        <v>7</v>
      </c>
      <c r="F97" s="163">
        <v>5</v>
      </c>
      <c r="G97" s="163">
        <v>4</v>
      </c>
      <c r="H97" s="163"/>
      <c r="I97" s="163">
        <v>1</v>
      </c>
      <c r="J97" s="163">
        <v>1</v>
      </c>
      <c r="K97" s="162">
        <v>1</v>
      </c>
      <c r="L97" s="163"/>
      <c r="M97" s="163"/>
      <c r="N97" s="164"/>
      <c r="O97" s="163"/>
      <c r="P97" s="61"/>
    </row>
    <row r="98" spans="1:16" s="4" customFormat="1" ht="18.75" customHeight="1">
      <c r="A98" s="46">
        <v>91</v>
      </c>
      <c r="B98" s="115" t="s">
        <v>71</v>
      </c>
      <c r="C98" s="164">
        <v>5</v>
      </c>
      <c r="D98" s="163">
        <v>32</v>
      </c>
      <c r="E98" s="163">
        <v>31</v>
      </c>
      <c r="F98" s="163">
        <v>26</v>
      </c>
      <c r="G98" s="163">
        <v>24</v>
      </c>
      <c r="H98" s="163"/>
      <c r="I98" s="163">
        <v>4</v>
      </c>
      <c r="J98" s="163">
        <v>1</v>
      </c>
      <c r="K98" s="162">
        <v>6</v>
      </c>
      <c r="L98" s="163">
        <v>1</v>
      </c>
      <c r="M98" s="163">
        <v>343119</v>
      </c>
      <c r="N98" s="164">
        <v>133689</v>
      </c>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v>1</v>
      </c>
      <c r="D100" s="163"/>
      <c r="E100" s="163">
        <v>1</v>
      </c>
      <c r="F100" s="163"/>
      <c r="G100" s="163"/>
      <c r="H100" s="163"/>
      <c r="I100" s="163"/>
      <c r="J100" s="163">
        <v>1</v>
      </c>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15</v>
      </c>
      <c r="E103" s="163">
        <v>11</v>
      </c>
      <c r="F103" s="163">
        <v>11</v>
      </c>
      <c r="G103" s="163">
        <v>5</v>
      </c>
      <c r="H103" s="163"/>
      <c r="I103" s="163"/>
      <c r="J103" s="163"/>
      <c r="K103" s="162">
        <v>4</v>
      </c>
      <c r="L103" s="163"/>
      <c r="M103" s="163">
        <v>600</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15</v>
      </c>
      <c r="E108" s="163">
        <v>11</v>
      </c>
      <c r="F108" s="163">
        <v>11</v>
      </c>
      <c r="G108" s="163">
        <v>5</v>
      </c>
      <c r="H108" s="163"/>
      <c r="I108" s="163"/>
      <c r="J108" s="163"/>
      <c r="K108" s="162">
        <v>4</v>
      </c>
      <c r="L108" s="163"/>
      <c r="M108" s="163">
        <v>600</v>
      </c>
      <c r="N108" s="164"/>
      <c r="O108" s="163"/>
      <c r="P108" s="61"/>
    </row>
    <row r="109" spans="1:15" s="100" customFormat="1" ht="28.5" customHeight="1">
      <c r="A109" s="44">
        <v>102</v>
      </c>
      <c r="B109" s="116" t="s">
        <v>78</v>
      </c>
      <c r="C109" s="164">
        <v>3</v>
      </c>
      <c r="D109" s="163">
        <v>34</v>
      </c>
      <c r="E109" s="163">
        <v>36</v>
      </c>
      <c r="F109" s="163">
        <v>29</v>
      </c>
      <c r="G109" s="163">
        <v>29</v>
      </c>
      <c r="H109" s="163"/>
      <c r="I109" s="163">
        <v>3</v>
      </c>
      <c r="J109" s="163">
        <v>4</v>
      </c>
      <c r="K109" s="162">
        <v>1</v>
      </c>
      <c r="L109" s="163"/>
      <c r="M109" s="163">
        <v>32619</v>
      </c>
      <c r="N109" s="164">
        <v>27070</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32</v>
      </c>
      <c r="E112" s="163">
        <v>32</v>
      </c>
      <c r="F112" s="163">
        <v>27</v>
      </c>
      <c r="G112" s="163">
        <v>27</v>
      </c>
      <c r="H112" s="163"/>
      <c r="I112" s="163">
        <v>2</v>
      </c>
      <c r="J112" s="163">
        <v>3</v>
      </c>
      <c r="K112" s="162"/>
      <c r="L112" s="163"/>
      <c r="M112" s="163">
        <v>27060</v>
      </c>
      <c r="N112" s="164">
        <v>21794</v>
      </c>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65</v>
      </c>
      <c r="D114" s="164">
        <f aca="true" t="shared" si="0" ref="D114:O114">SUM(D8,D9,D12,D29,D30,D43,D49,D52,D79,D88,D103,D109,D113)</f>
        <v>643</v>
      </c>
      <c r="E114" s="164">
        <f t="shared" si="0"/>
        <v>528</v>
      </c>
      <c r="F114" s="164">
        <f t="shared" si="0"/>
        <v>465</v>
      </c>
      <c r="G114" s="164">
        <f t="shared" si="0"/>
        <v>321</v>
      </c>
      <c r="H114" s="164">
        <f t="shared" si="0"/>
        <v>4</v>
      </c>
      <c r="I114" s="164">
        <f t="shared" si="0"/>
        <v>19</v>
      </c>
      <c r="J114" s="164">
        <f t="shared" si="0"/>
        <v>40</v>
      </c>
      <c r="K114" s="164">
        <f t="shared" si="0"/>
        <v>180</v>
      </c>
      <c r="L114" s="164">
        <f t="shared" si="0"/>
        <v>2</v>
      </c>
      <c r="M114" s="164">
        <f t="shared" si="0"/>
        <v>728865</v>
      </c>
      <c r="N114" s="164">
        <f t="shared" si="0"/>
        <v>184294</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&amp;L37E3461F&amp;CФорма № 2-А, Підрозділ: Зарічний районний суд м.Сум,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c r="J10" s="159"/>
      <c r="K10" s="159"/>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&amp;L37E3461F&amp;CФорма № 2-А, Підрозділ: Зарічний районний суд м.Сум,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80</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9</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v>8</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18</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175</v>
      </c>
      <c r="L16" s="33"/>
      <c r="M16" s="23"/>
      <c r="N16" s="20"/>
      <c r="O16" s="20"/>
      <c r="P16" s="20"/>
    </row>
    <row r="17" spans="1:16" s="10" customFormat="1" ht="22.5" customHeight="1">
      <c r="A17" s="2">
        <v>13</v>
      </c>
      <c r="B17" s="284"/>
      <c r="C17" s="300" t="s">
        <v>145</v>
      </c>
      <c r="D17" s="301"/>
      <c r="E17" s="301"/>
      <c r="F17" s="301"/>
      <c r="G17" s="301"/>
      <c r="H17" s="301"/>
      <c r="I17" s="301"/>
      <c r="J17" s="302"/>
      <c r="K17" s="156">
        <v>277</v>
      </c>
      <c r="L17" s="33"/>
      <c r="M17" s="23"/>
      <c r="N17" s="20"/>
      <c r="O17" s="20"/>
      <c r="P17" s="20"/>
    </row>
    <row r="18" spans="1:16" s="10" customFormat="1" ht="14.25" customHeight="1">
      <c r="A18" s="2">
        <v>14</v>
      </c>
      <c r="B18" s="269" t="s">
        <v>127</v>
      </c>
      <c r="C18" s="270"/>
      <c r="D18" s="270"/>
      <c r="E18" s="270"/>
      <c r="F18" s="270"/>
      <c r="G18" s="270"/>
      <c r="H18" s="270"/>
      <c r="I18" s="270"/>
      <c r="J18" s="271"/>
      <c r="K18" s="157">
        <v>14</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&amp;L37E3461F&amp;CФорма № 2-А, Підрозділ: Зарічний районний суд м.Сум,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&amp;L37E3461F&amp;C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Олька</cp:lastModifiedBy>
  <cp:lastPrinted>2015-12-10T14:23:53Z</cp:lastPrinted>
  <dcterms:created xsi:type="dcterms:W3CDTF">2015-09-09T11:49:13Z</dcterms:created>
  <dcterms:modified xsi:type="dcterms:W3CDTF">2017-01-16T14:27:16Z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2-А_00591_4.2016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37E3461F</vt:lpwstr>
  </property>
  <property fmtid="{D5CDD505-2E9C-101B-9397-08002B2CF9AE}" pid="10" name="Підрозд">
    <vt:lpwstr>Зарічний районний суд м.Сум</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