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<sst xmlns="http://schemas.openxmlformats.org/spreadsheetml/2006/main" count="474" uniqueCount="409">
  <si>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</si>
  <si>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</si>
  <si>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</si>
  <si>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</si>
  <si>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</si>
  <si>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</si>
  <si>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</si>
  <si>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</si>
  <si>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</si>
  <si>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</si>
  <si>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</si>
  <si>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</si>
  <si>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</si>
  <si>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</si>
  <si>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</si>
  <si>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</si>
  <si>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</si>
  <si>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</si>
  <si>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</si>
  <si>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</si>
  <si>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</si>
  <si>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</si>
  <si>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</si>
  <si>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</si>
  <si>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</si>
  <si>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</si>
  <si>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</si>
  <si>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</si>
  <si>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</si>
  <si>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</si>
  <si>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</si>
  <si>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</si>
  <si>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</si>
  <si>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</si>
  <si>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</si>
  <si>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</si>
  <si>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</si>
  <si>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</si>
  <si>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</si>
  <si>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</si>
  <si>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</si>
  <si>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</si>
  <si>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</si>
  <si>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</si>
  <si>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</si>
  <si>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</si>
  <si>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</si>
  <si>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</si>
  <si>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</si>
  <si>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</si>
  <si>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</si>
  <si>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</si>
  <si>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</si>
  <si>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</si>
  <si>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</si>
  <si>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</si>
  <si>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</si>
  <si>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</si>
  <si>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</si>
  <si>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</si>
  <si>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</si>
  <si>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</si>
  <si>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</si>
  <si>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</si>
  <si>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</si>
  <si>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</si>
  <si>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</si>
  <si>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</si>
  <si>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</si>
  <si>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</si>
  <si>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</si>
  <si>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</si>
  <si>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</si>
  <si>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</si>
  <si>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</si>
  <si>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</si>
  <si>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</si>
  <si>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</si>
  <si>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</si>
  <si>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</si>
  <si>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</si>
  <si>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</si>
  <si>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</si>
  <si>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</si>
  <si>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</si>
  <si>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</si>
  <si>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</si>
  <si>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</si>
  <si>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</si>
  <si>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</si>
  <si>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</si>
  <si>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</si>
  <si>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</si>
  <si>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</si>
  <si>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</si>
  <si>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</si>
  <si>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</si>
  <si>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</si>
  <si>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</si>
  <si>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</si>
  <si>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</si>
  <si>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</si>
  <si>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</si>
  <si>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</si>
  <si>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</si>
  <si>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</si>
  <si>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</si>
  <si>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</si>
  <si>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</si>
  <si>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</si>
  <si>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</si>
  <si>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</si>
  <si>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</si>
  <si>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</si>
  <si>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</si>
  <si>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</si>
  <si>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</si>
  <si>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</si>
  <si>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</si>
  <si>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</si>
  <si>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</si>
  <si>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</si>
  <si>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</si>
  <si>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</si>
  <si>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</si>
  <si>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</si>
  <si>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</si>
  <si>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</si>
  <si>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</si>
  <si>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</si>
  <si>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</si>
  <si>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</si>
  <si>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</si>
  <si>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</si>
  <si>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</si>
  <si>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</si>
  <si>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</si>
  <si>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</si>
  <si>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</si>
  <si>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</si>
  <si>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</si>
  <si>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</si>
  <si>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</si>
  <si>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</si>
  <si>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</si>
  <si>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</si>
  <si>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</si>
  <si>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</si>
  <si>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</si>
  <si>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</si>
  <si>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</si>
  <si>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</si>
  <si>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</si>
  <si>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</si>
  <si>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</si>
  <si>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</si>
  <si>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</si>
  <si>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</si>
  <si>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</si>
  <si>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</si>
  <si>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</si>
  <si>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</si>
  <si>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</si>
  <si>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</si>
  <si>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</si>
  <si>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</si>
  <si>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</si>
  <si>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</si>
  <si>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</si>
  <si>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</si>
  <si>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</si>
  <si>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</si>
  <si>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</si>
  <si>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</si>
  <si>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</si>
  <si>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</si>
  <si>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</si>
  <si>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</si>
  <si>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</si>
  <si>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</si>
  <si>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</si>
  <si>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</si>
  <si>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</si>
  <si>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</si>
  <si>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</si>
  <si>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</si>
  <si>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</si>
  <si>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</si>
  <si>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</si>
  <si>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</si>
  <si>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</si>
  <si>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</si>
  <si>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</si>
  <si>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</si>
  <si>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</si>
  <si>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</si>
  <si>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</si>
  <si>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</si>
  <si>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</si>
  <si>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</si>
  <si>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</si>
  <si>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</si>
  <si>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</si>
  <si>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</si>
  <si>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</si>
  <si>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</si>
  <si>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</si>
  <si>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</si>
  <si>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</si>
  <si>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</si>
  <si>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</si>
  <si>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</si>
  <si>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</si>
  <si>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</si>
  <si>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</si>
  <si>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</si>
  <si>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</si>
  <si>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</si>
  <si>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</si>
  <si>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</si>
  <si>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</si>
  <si>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</si>
  <si>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</si>
  <si>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</si>
  <si>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</si>
  <si>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</si>
  <si>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</si>
  <si>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</si>
  <si>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</si>
  <si>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</si>
  <si>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</si>
  <si>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</si>
  <si>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</si>
  <si>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</si>
  <si>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</si>
  <si>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</si>
  <si>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</si>
  <si>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</si>
  <si>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</si>
  <si>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</si>
  <si>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</si>
  <si>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</si>
  <si>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</si>
  <si>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</si>
  <si>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</si>
  <si>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</si>
  <si>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</si>
  <si>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</si>
  <si>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</si>
  <si>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</si>
  <si>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</si>
  <si>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</si>
  <si>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</si>
  <si>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</si>
  <si>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</si>
  <si>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</si>
  <si>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</si>
  <si>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</si>
  <si>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</si>
  <si>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</si>
  <si>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</si>
  <si>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</si>
  <si>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</si>
  <si>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</si>
  <si>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</si>
  <si>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</si>
  <si>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</si>
  <si>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</si>
  <si>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</si>
  <si>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</si>
  <si>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</si>
  <si>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</si>
  <si>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</si>
  <si>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</si>
  <si>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</si>
  <si>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</si>
  <si>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</si>
  <si>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</si>
  <si>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</si>
  <si>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</si>
  <si>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</si>
  <si>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</si>
  <si>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</si>
  <si>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</si>
  <si>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</si>
  <si>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</si>
  <si>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</si>
  <si>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</si>
  <si>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</si>
  <si>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</si>
  <si>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</si>
  <si>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</si>
  <si>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</si>
  <si>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</si>
  <si>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</si>
  <si>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</si>
  <si>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</si>
  <si>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</si>
  <si>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</si>
  <si>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</si>
  <si>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</si>
  <si>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</si>
  <si>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</si>
  <si>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</si>
  <si>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</si>
  <si>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</si>
  <si>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</si>
  <si>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</si>
  <si>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</si>
  <si>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</si>
  <si>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</si>
  <si>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</si>
  <si>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</si>
  <si>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</si>
  <si>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</si>
  <si>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</si>
  <si>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</si>
  <si>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</si>
  <si>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</si>
  <si>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</si>
  <si>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</si>
  <si>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</si>
  <si>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</si>
  <si>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</si>
  <si>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</si>
  <si>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</si>
  <si>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</si>
  <si>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</si>
  <si>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</si>
  <si>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</si>
  <si>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</si>
  <si>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</si>
  <si>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</si>
  <si>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</si>
  <si>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</si>
  <si>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</si>
  <si>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</si>
  <si>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</si>
  <si>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</si>
  <si>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</si>
  <si>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</si>
  <si>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</si>
  <si>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</si>
  <si>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</si>
  <si>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</si>
  <si>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</si>
  <si>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</si>
  <si>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</si>
  <si>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</si>
  <si>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</si>
  <si>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</si>
  <si>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</si>
  <si>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</si>
  <si>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</si>
  <si>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</si>
  <si>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</si>
  <si>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</si>
  <si>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</si>
  <si>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</si>
  <si>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</si>
  <si>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</si>
  <si>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</si>
  <si>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</si>
  <si>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</si>
  <si>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</si>
  <si>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</si>
  <si>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</si>
  <si>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</si>
  <si>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</si>
  <si>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</si>
  <si>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</si>
  <si>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</si>
  <si>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</si>
  <si>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</si>
  <si>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</si>
  <si>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</si>
  <si>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</si>
  <si>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</si>
  <si>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</si>
  <si>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</si>
  <si>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</si>
  <si>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</si>
  <si>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</si>
  <si>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</si>
  <si>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</si>
  <si>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</si>
  <si>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</si>
  <si>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</si>
  <si>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</si>
  <si>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</si>
  <si>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</si>
  <si>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</si>
  <si>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</si>
  <si>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</si>
  <si>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</si>
  <si>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</si>
  <si>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</si>
  <si>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</si>
  <si>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</si>
  <si>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Зарічний районний суд м.Суми</t>
  </si>
  <si>
    <t>40030. Сумська область</t>
  </si>
  <si>
    <t>м. Суми</t>
  </si>
  <si>
    <t>вул. Академічна. 13</t>
  </si>
  <si>
    <t>Г.В. Шелєхова</t>
  </si>
  <si>
    <t>Ю.В.Ревенко</t>
  </si>
  <si>
    <t>(0542) 600-456</t>
  </si>
  <si>
    <t>(0542) 600-799</t>
  </si>
  <si>
    <t>inbox@zr.su.court.gov.ua</t>
  </si>
  <si>
    <t>13 січня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</si>
</sst>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27" borderId="6" applyNumberFormat="0" applyAlignment="0" applyProtection="0"/>
    <xf numFmtId="0" fontId="68" fillId="0" borderId="0" applyNumberFormat="0" applyFill="0" applyBorder="0" applyAlignment="0" applyProtection="0"/>
    <xf numFmtId="0" fontId="69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29" borderId="0" applyNumberFormat="0" applyBorder="0" applyAlignment="0" applyProtection="0"/>
    <xf numFmtId="0" fontId="0" fillId="30" borderId="8" applyNumberFormat="0" applyFont="0" applyAlignment="0" applyProtection="0"/>
    <xf numFmtId="0" fontId="72" fillId="28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70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7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70" applyNumberFormat="1" applyFont="1" applyBorder="1" applyAlignment="1">
      <alignment horizontal="center" vertical="center" wrapText="1"/>
    </xf>
    <xf numFmtId="0" fontId="23" fillId="0" borderId="18" xfId="70" applyNumberFormat="1" applyFont="1" applyBorder="1" applyAlignment="1">
      <alignment horizontal="center" vertical="center" wrapText="1"/>
    </xf>
    <xf numFmtId="0" fontId="23" fillId="0" borderId="14" xfId="70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70" applyNumberFormat="1" applyFont="1" applyFill="1" applyBorder="1" applyAlignment="1" applyProtection="1">
      <alignment horizontal="center" vertical="center" wrapText="1"/>
      <protection/>
    </xf>
    <xf numFmtId="0" fontId="22" fillId="0" borderId="14" xfId="7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&amp;L06853C7A&amp;C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23</v>
      </c>
      <c r="D7" s="193">
        <f>'розділ 2'!E66</f>
        <v>4</v>
      </c>
      <c r="E7" s="191"/>
      <c r="F7" s="193">
        <f>'розділ 2'!H66</f>
        <v>8</v>
      </c>
      <c r="G7" s="193">
        <f>'розділ 2'!I66</f>
        <v>5</v>
      </c>
      <c r="H7" s="191">
        <v>2</v>
      </c>
      <c r="I7" s="193">
        <f>'розділ 2'!O66</f>
        <v>15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</v>
      </c>
      <c r="D12" s="191">
        <f>'розділи 6, 7'!E37</f>
        <v>1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1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7</v>
      </c>
      <c r="D13" s="191">
        <f>'розділ 9'!E18</f>
        <v>7</v>
      </c>
      <c r="E13" s="191">
        <f>'розділ 9'!F18</f>
        <v>0</v>
      </c>
      <c r="F13" s="191">
        <f>'розділ 9'!G18</f>
        <v>7</v>
      </c>
      <c r="G13" s="191">
        <f>'розділ 9'!G18</f>
        <v>7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31</v>
      </c>
      <c r="D14" s="192">
        <f aca="true" t="shared" si="0" ref="D14:I14">D7+D8+D9+D10+D11+D12+D13</f>
        <v>12</v>
      </c>
      <c r="E14" s="192">
        <f t="shared" si="0"/>
        <v>0</v>
      </c>
      <c r="F14" s="192">
        <f t="shared" si="0"/>
        <v>15</v>
      </c>
      <c r="G14" s="192">
        <f t="shared" si="0"/>
        <v>12</v>
      </c>
      <c r="H14" s="192">
        <f t="shared" si="0"/>
        <v>2</v>
      </c>
      <c r="I14" s="192">
        <f t="shared" si="0"/>
        <v>16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&amp;L06853C7A&amp;CФорма № 1, Підрозділ: Зарічний районний суд м.Суми,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</v>
      </c>
      <c r="E12" s="126"/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1</v>
      </c>
      <c r="P12" s="126">
        <v>1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1</v>
      </c>
      <c r="E15" s="126">
        <v>1</v>
      </c>
      <c r="F15" s="126">
        <v>5</v>
      </c>
      <c r="G15" s="126">
        <v>1</v>
      </c>
      <c r="H15" s="126">
        <v>1</v>
      </c>
      <c r="I15" s="126">
        <v>1</v>
      </c>
      <c r="J15" s="126"/>
      <c r="K15" s="126"/>
      <c r="L15" s="126"/>
      <c r="M15" s="126"/>
      <c r="N15" s="126"/>
      <c r="O15" s="126">
        <v>1</v>
      </c>
      <c r="P15" s="126">
        <v>1</v>
      </c>
      <c r="Q15" s="126">
        <v>1</v>
      </c>
      <c r="R15" s="126">
        <v>4</v>
      </c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1</v>
      </c>
      <c r="E17" s="126">
        <v>1</v>
      </c>
      <c r="F17" s="126">
        <v>5</v>
      </c>
      <c r="G17" s="126">
        <v>1</v>
      </c>
      <c r="H17" s="126">
        <v>1</v>
      </c>
      <c r="I17" s="126">
        <v>1</v>
      </c>
      <c r="J17" s="126"/>
      <c r="K17" s="126"/>
      <c r="L17" s="126"/>
      <c r="M17" s="126"/>
      <c r="N17" s="126"/>
      <c r="O17" s="126">
        <v>1</v>
      </c>
      <c r="P17" s="126">
        <v>1</v>
      </c>
      <c r="Q17" s="126">
        <v>1</v>
      </c>
      <c r="R17" s="126">
        <v>4</v>
      </c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2</v>
      </c>
      <c r="E20" s="126"/>
      <c r="F20" s="126">
        <v>2</v>
      </c>
      <c r="G20" s="126"/>
      <c r="H20" s="126"/>
      <c r="I20" s="126"/>
      <c r="J20" s="126"/>
      <c r="K20" s="126"/>
      <c r="L20" s="126"/>
      <c r="M20" s="126"/>
      <c r="N20" s="126"/>
      <c r="O20" s="126">
        <v>2</v>
      </c>
      <c r="P20" s="126">
        <v>2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7</v>
      </c>
      <c r="E25" s="126"/>
      <c r="F25" s="126">
        <v>7</v>
      </c>
      <c r="G25" s="126"/>
      <c r="H25" s="126">
        <v>4</v>
      </c>
      <c r="I25" s="126">
        <v>3</v>
      </c>
      <c r="J25" s="126"/>
      <c r="K25" s="126"/>
      <c r="L25" s="126">
        <v>1</v>
      </c>
      <c r="M25" s="126"/>
      <c r="N25" s="126"/>
      <c r="O25" s="126">
        <v>3</v>
      </c>
      <c r="P25" s="126">
        <v>3</v>
      </c>
      <c r="Q25" s="126"/>
      <c r="R25" s="126">
        <v>3</v>
      </c>
      <c r="S25" s="126"/>
      <c r="T25" s="135"/>
      <c r="U25" s="135"/>
      <c r="V25" s="135"/>
      <c r="W25" s="135">
        <v>1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</v>
      </c>
      <c r="E26" s="126"/>
      <c r="F26" s="126">
        <v>2</v>
      </c>
      <c r="G26" s="126"/>
      <c r="H26" s="126"/>
      <c r="I26" s="126"/>
      <c r="J26" s="126"/>
      <c r="K26" s="126"/>
      <c r="L26" s="126"/>
      <c r="M26" s="126"/>
      <c r="N26" s="126"/>
      <c r="O26" s="126">
        <v>2</v>
      </c>
      <c r="P26" s="126">
        <v>2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/>
      <c r="F28" s="126">
        <v>1</v>
      </c>
      <c r="G28" s="126"/>
      <c r="H28" s="126">
        <v>1</v>
      </c>
      <c r="I28" s="126">
        <v>1</v>
      </c>
      <c r="J28" s="126"/>
      <c r="K28" s="126"/>
      <c r="L28" s="126"/>
      <c r="M28" s="126"/>
      <c r="N28" s="126"/>
      <c r="O28" s="126"/>
      <c r="P28" s="126"/>
      <c r="Q28" s="126"/>
      <c r="R28" s="126">
        <v>1</v>
      </c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4</v>
      </c>
      <c r="E30" s="126"/>
      <c r="F30" s="126">
        <v>4</v>
      </c>
      <c r="G30" s="126"/>
      <c r="H30" s="126">
        <v>3</v>
      </c>
      <c r="I30" s="126">
        <v>2</v>
      </c>
      <c r="J30" s="126"/>
      <c r="K30" s="126"/>
      <c r="L30" s="126">
        <v>1</v>
      </c>
      <c r="M30" s="126"/>
      <c r="N30" s="126"/>
      <c r="O30" s="126">
        <v>1</v>
      </c>
      <c r="P30" s="126">
        <v>1</v>
      </c>
      <c r="Q30" s="126"/>
      <c r="R30" s="126">
        <v>2</v>
      </c>
      <c r="S30" s="126"/>
      <c r="T30" s="135"/>
      <c r="U30" s="135"/>
      <c r="V30" s="135"/>
      <c r="W30" s="135">
        <v>1</v>
      </c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4</v>
      </c>
      <c r="G36" s="126"/>
      <c r="H36" s="126">
        <v>1</v>
      </c>
      <c r="I36" s="126">
        <v>1</v>
      </c>
      <c r="J36" s="126"/>
      <c r="K36" s="126"/>
      <c r="L36" s="126"/>
      <c r="M36" s="126"/>
      <c r="N36" s="126"/>
      <c r="O36" s="126"/>
      <c r="P36" s="126"/>
      <c r="Q36" s="126"/>
      <c r="R36" s="126">
        <v>4</v>
      </c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3</v>
      </c>
      <c r="E44" s="126">
        <v>1</v>
      </c>
      <c r="F44" s="126">
        <v>10</v>
      </c>
      <c r="G44" s="126"/>
      <c r="H44" s="126">
        <v>1</v>
      </c>
      <c r="I44" s="126"/>
      <c r="J44" s="126"/>
      <c r="K44" s="126"/>
      <c r="L44" s="126">
        <v>1</v>
      </c>
      <c r="M44" s="126"/>
      <c r="N44" s="126"/>
      <c r="O44" s="126">
        <v>3</v>
      </c>
      <c r="P44" s="126">
        <v>6</v>
      </c>
      <c r="Q44" s="126"/>
      <c r="R44" s="126"/>
      <c r="S44" s="126"/>
      <c r="T44" s="135"/>
      <c r="U44" s="135"/>
      <c r="V44" s="135"/>
      <c r="W44" s="135">
        <v>4</v>
      </c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3</v>
      </c>
      <c r="E45" s="126">
        <v>1</v>
      </c>
      <c r="F45" s="126">
        <v>10</v>
      </c>
      <c r="G45" s="126"/>
      <c r="H45" s="126">
        <v>1</v>
      </c>
      <c r="I45" s="126"/>
      <c r="J45" s="126"/>
      <c r="K45" s="126"/>
      <c r="L45" s="126">
        <v>1</v>
      </c>
      <c r="M45" s="126"/>
      <c r="N45" s="126"/>
      <c r="O45" s="126">
        <v>3</v>
      </c>
      <c r="P45" s="126">
        <v>6</v>
      </c>
      <c r="Q45" s="126"/>
      <c r="R45" s="126"/>
      <c r="S45" s="126"/>
      <c r="T45" s="135"/>
      <c r="U45" s="135"/>
      <c r="V45" s="135"/>
      <c r="W45" s="135">
        <v>4</v>
      </c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3</v>
      </c>
      <c r="E56" s="126">
        <v>2</v>
      </c>
      <c r="F56" s="126">
        <v>7</v>
      </c>
      <c r="G56" s="126"/>
      <c r="H56" s="126">
        <v>1</v>
      </c>
      <c r="I56" s="126"/>
      <c r="J56" s="126"/>
      <c r="K56" s="126"/>
      <c r="L56" s="126">
        <v>1</v>
      </c>
      <c r="M56" s="126"/>
      <c r="N56" s="126"/>
      <c r="O56" s="126">
        <v>4</v>
      </c>
      <c r="P56" s="126">
        <v>5</v>
      </c>
      <c r="Q56" s="126"/>
      <c r="R56" s="126"/>
      <c r="S56" s="126"/>
      <c r="T56" s="135"/>
      <c r="U56" s="135"/>
      <c r="V56" s="135"/>
      <c r="W56" s="135">
        <v>2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2</v>
      </c>
      <c r="E57" s="126">
        <v>2</v>
      </c>
      <c r="F57" s="126">
        <v>6</v>
      </c>
      <c r="G57" s="126"/>
      <c r="H57" s="126">
        <v>1</v>
      </c>
      <c r="I57" s="126"/>
      <c r="J57" s="126"/>
      <c r="K57" s="126"/>
      <c r="L57" s="126">
        <v>1</v>
      </c>
      <c r="M57" s="126"/>
      <c r="N57" s="126"/>
      <c r="O57" s="126">
        <v>3</v>
      </c>
      <c r="P57" s="126">
        <v>4</v>
      </c>
      <c r="Q57" s="126"/>
      <c r="R57" s="126"/>
      <c r="S57" s="126"/>
      <c r="T57" s="135"/>
      <c r="U57" s="135"/>
      <c r="V57" s="135"/>
      <c r="W57" s="135">
        <v>2</v>
      </c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1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1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</v>
      </c>
      <c r="E62" s="126"/>
      <c r="F62" s="126">
        <v>1</v>
      </c>
      <c r="G62" s="126"/>
      <c r="H62" s="126"/>
      <c r="I62" s="126"/>
      <c r="J62" s="126"/>
      <c r="K62" s="126"/>
      <c r="L62" s="126"/>
      <c r="M62" s="126"/>
      <c r="N62" s="126"/>
      <c r="O62" s="126">
        <v>1</v>
      </c>
      <c r="P62" s="126">
        <v>1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19</v>
      </c>
      <c r="E66" s="174">
        <f aca="true" t="shared" si="0" ref="E66:Y66">E9+E10+E15+E18+E20+E25+E32+E35+E36+E40+E41+E44+E46+E51+E53+E55+E56+E62+E63+E64+E65</f>
        <v>4</v>
      </c>
      <c r="F66" s="174">
        <f t="shared" si="0"/>
        <v>37</v>
      </c>
      <c r="G66" s="174">
        <f t="shared" si="0"/>
        <v>1</v>
      </c>
      <c r="H66" s="174">
        <f t="shared" si="0"/>
        <v>8</v>
      </c>
      <c r="I66" s="174">
        <f t="shared" si="0"/>
        <v>5</v>
      </c>
      <c r="J66" s="174">
        <f t="shared" si="0"/>
        <v>0</v>
      </c>
      <c r="K66" s="174">
        <f t="shared" si="0"/>
        <v>0</v>
      </c>
      <c r="L66" s="174">
        <f t="shared" si="0"/>
        <v>3</v>
      </c>
      <c r="M66" s="174">
        <f t="shared" si="0"/>
        <v>0</v>
      </c>
      <c r="N66" s="174">
        <f t="shared" si="0"/>
        <v>0</v>
      </c>
      <c r="O66" s="174">
        <f t="shared" si="0"/>
        <v>15</v>
      </c>
      <c r="P66" s="174">
        <f t="shared" si="0"/>
        <v>19</v>
      </c>
      <c r="Q66" s="174">
        <f t="shared" si="0"/>
        <v>1</v>
      </c>
      <c r="R66" s="174">
        <f t="shared" si="0"/>
        <v>11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7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>
        <v>1</v>
      </c>
      <c r="F70" s="120">
        <v>2</v>
      </c>
      <c r="G70" s="120"/>
      <c r="H70" s="120">
        <v>1</v>
      </c>
      <c r="I70" s="120"/>
      <c r="J70" s="120"/>
      <c r="K70" s="120"/>
      <c r="L70" s="120">
        <v>1</v>
      </c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>
        <v>1</v>
      </c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1</v>
      </c>
      <c r="G71" s="120">
        <v>1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1</v>
      </c>
      <c r="Q71" s="120">
        <v>1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&amp;L06853C7A&amp;CФорма № 1, Підрозділ: Зарічний районний суд м.Суми,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11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11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>
        <v>1</v>
      </c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>
        <v>2</v>
      </c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2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>
        <v>55441</v>
      </c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3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&amp;L06853C7A&amp;CФорма № 1, Підрозділ: Зарічний районний суд м.Суми,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7</v>
      </c>
      <c r="N14" s="118"/>
      <c r="O14" s="118"/>
      <c r="P14" s="118">
        <v>4</v>
      </c>
      <c r="Q14" s="118">
        <v>4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>
        <v>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>
        <v>7</v>
      </c>
      <c r="I21" s="119"/>
      <c r="J21" s="119">
        <v>7</v>
      </c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>
        <v>7</v>
      </c>
      <c r="I26" s="125"/>
      <c r="J26" s="125">
        <v>7</v>
      </c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>
        <v>6</v>
      </c>
      <c r="H28" s="125">
        <v>7</v>
      </c>
      <c r="I28" s="125">
        <v>1</v>
      </c>
      <c r="J28" s="125">
        <v>12</v>
      </c>
      <c r="K28" s="125"/>
      <c r="L28" s="125"/>
      <c r="M28" s="125">
        <v>13</v>
      </c>
      <c r="N28" s="125"/>
      <c r="O28" s="126">
        <v>365849</v>
      </c>
      <c r="P28" s="126">
        <v>365849</v>
      </c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6</v>
      </c>
      <c r="H31" s="132">
        <f aca="true" t="shared" si="0" ref="H31:P31">H21+H28+H29+H30</f>
        <v>14</v>
      </c>
      <c r="I31" s="132">
        <f t="shared" si="0"/>
        <v>1</v>
      </c>
      <c r="J31" s="132">
        <f t="shared" si="0"/>
        <v>19</v>
      </c>
      <c r="K31" s="132">
        <f t="shared" si="0"/>
        <v>0</v>
      </c>
      <c r="L31" s="132">
        <f t="shared" si="0"/>
        <v>0</v>
      </c>
      <c r="M31" s="132">
        <f t="shared" si="0"/>
        <v>13</v>
      </c>
      <c r="N31" s="132">
        <f t="shared" si="0"/>
        <v>0</v>
      </c>
      <c r="O31" s="132">
        <f t="shared" si="0"/>
        <v>365849</v>
      </c>
      <c r="P31" s="132">
        <f t="shared" si="0"/>
        <v>365849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&amp;L06853C7A&amp;CФорма № 1, Підрозділ: Зарічний районний суд м.Суми,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>
        <v>1</v>
      </c>
      <c r="F37" s="121"/>
      <c r="G37" s="121"/>
      <c r="H37" s="121"/>
      <c r="I37" s="121"/>
      <c r="J37" s="121">
        <v>1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>
        <v>1</v>
      </c>
      <c r="F39" s="121"/>
      <c r="G39" s="121"/>
      <c r="H39" s="121"/>
      <c r="I39" s="121"/>
      <c r="J39" s="121">
        <v>1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&amp;L06853C7A&amp;CФорма № 1, Підрозділ: Зарічний районний суд м.Суми,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201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9" t="s">
        <v>335</v>
      </c>
      <c r="B2" s="401" t="s">
        <v>271</v>
      </c>
      <c r="C2" s="402"/>
      <c r="D2" s="399" t="s">
        <v>170</v>
      </c>
      <c r="E2" s="399" t="s">
        <v>143</v>
      </c>
      <c r="F2" s="399" t="s">
        <v>18</v>
      </c>
      <c r="G2" s="407" t="s">
        <v>243</v>
      </c>
      <c r="H2" s="412" t="s">
        <v>346</v>
      </c>
      <c r="I2" s="413"/>
      <c r="J2" s="413"/>
      <c r="K2" s="413"/>
      <c r="L2" s="399" t="s">
        <v>347</v>
      </c>
      <c r="M2" s="424" t="s">
        <v>144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0"/>
      <c r="B3" s="403"/>
      <c r="C3" s="404"/>
      <c r="D3" s="420"/>
      <c r="E3" s="420"/>
      <c r="F3" s="420"/>
      <c r="G3" s="408"/>
      <c r="H3" s="399" t="s">
        <v>246</v>
      </c>
      <c r="I3" s="422" t="s">
        <v>247</v>
      </c>
      <c r="J3" s="423"/>
      <c r="K3" s="423"/>
      <c r="L3" s="400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400"/>
      <c r="B4" s="403"/>
      <c r="C4" s="404"/>
      <c r="D4" s="420"/>
      <c r="E4" s="420"/>
      <c r="F4" s="420"/>
      <c r="G4" s="408"/>
      <c r="H4" s="400"/>
      <c r="I4" s="392" t="s">
        <v>351</v>
      </c>
      <c r="J4" s="394" t="s">
        <v>172</v>
      </c>
      <c r="K4" s="392" t="s">
        <v>352</v>
      </c>
      <c r="L4" s="400"/>
      <c r="M4" s="389"/>
      <c r="N4" s="389"/>
      <c r="O4" s="389"/>
      <c r="P4" s="389"/>
      <c r="Q4" s="388"/>
    </row>
    <row r="5" spans="1:17" ht="93.75" customHeight="1">
      <c r="A5" s="411"/>
      <c r="B5" s="405"/>
      <c r="C5" s="406"/>
      <c r="D5" s="421"/>
      <c r="E5" s="421"/>
      <c r="F5" s="421"/>
      <c r="G5" s="393"/>
      <c r="H5" s="400"/>
      <c r="I5" s="393"/>
      <c r="J5" s="393"/>
      <c r="K5" s="421"/>
      <c r="L5" s="411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5" t="s">
        <v>167</v>
      </c>
      <c r="C8" s="415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8" t="s">
        <v>168</v>
      </c>
      <c r="C9" s="398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6" t="s">
        <v>116</v>
      </c>
      <c r="C10" s="417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8" t="s">
        <v>118</v>
      </c>
      <c r="C11" s="398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5" t="s">
        <v>117</v>
      </c>
      <c r="C12" s="415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0" t="s">
        <v>324</v>
      </c>
      <c r="C13" s="390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1" t="s">
        <v>142</v>
      </c>
      <c r="C14" s="39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4" t="s">
        <v>202</v>
      </c>
      <c r="B17" s="414"/>
      <c r="C17" s="414"/>
      <c r="D17" s="414"/>
      <c r="E17" s="414"/>
      <c r="F17" s="414"/>
      <c r="G17" s="414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&amp;L06853C7A&amp;CФорма № 1, Підрозділ: Зарічний районний суд м.Суми,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7</v>
      </c>
      <c r="F17" s="118"/>
      <c r="G17" s="118">
        <v>7</v>
      </c>
      <c r="H17" s="118">
        <v>2</v>
      </c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7</v>
      </c>
      <c r="F18" s="132">
        <f t="shared" si="0"/>
        <v>0</v>
      </c>
      <c r="G18" s="132">
        <f t="shared" si="0"/>
        <v>7</v>
      </c>
      <c r="H18" s="132">
        <f t="shared" si="0"/>
        <v>2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408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&amp;L06853C7A&amp;CФорма № 1, Підрозділ: Зарічний районний суд м.Суми,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EX-ARCHIVE</cp:lastModifiedBy>
  <cp:lastPrinted>2015-12-10T11:35:34Z</cp:lastPrinted>
  <dcterms:created xsi:type="dcterms:W3CDTF">2015-09-09T11:44:43Z</dcterms:created>
  <dcterms:modified xsi:type="dcterms:W3CDTF">2016-02-22T08:02:35Z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1 за 2015 рік (оригінал)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06853C7A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