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<sst xmlns="http://schemas.openxmlformats.org/spreadsheetml/2006/main" count="187" uniqueCount="160">
  <si>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</si>
  <si>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</si>
  <si>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</si>
  <si>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</si>
  <si>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</si>
  <si>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</si>
  <si>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</si>
  <si>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</si>
  <si>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</si>
  <si>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</si>
  <si>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</si>
  <si>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</si>
  <si>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</si>
  <si>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</si>
  <si>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</si>
  <si>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</si>
  <si>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</si>
  <si>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</si>
  <si>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</si>
  <si>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</si>
  <si>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</si>
  <si>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</si>
  <si>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</si>
  <si>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</si>
  <si>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</si>
  <si>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</si>
  <si>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</si>
  <si>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</si>
  <si>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</si>
  <si>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</si>
  <si>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</si>
  <si>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</si>
  <si>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</si>
  <si>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</si>
  <si>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</si>
  <si>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</si>
  <si>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</si>
  <si>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</si>
  <si>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</si>
  <si>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</si>
  <si>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</si>
  <si>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</si>
  <si>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</si>
  <si>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</si>
  <si>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</si>
  <si>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</si>
  <si>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</si>
  <si>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</si>
  <si>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</si>
  <si>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</si>
  <si>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</si>
  <si>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</si>
  <si>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</si>
  <si>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</si>
  <si>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</si>
  <si>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</si>
  <si>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</si>
  <si>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</si>
  <si>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</si>
  <si>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</si>
  <si>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</si>
  <si>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</si>
  <si>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</si>
  <si>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</si>
  <si>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</si>
  <si>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</si>
  <si>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</si>
  <si>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</si>
  <si>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</si>
  <si>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</si>
  <si>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</si>
  <si>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</si>
  <si>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</si>
  <si>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</si>
  <si>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</si>
  <si>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</si>
  <si>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</si>
  <si>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</si>
  <si>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</si>
  <si>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</si>
  <si>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</si>
  <si>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</si>
  <si>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</si>
  <si>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</si>
  <si>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</si>
  <si>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</si>
  <si>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</si>
  <si>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</si>
  <si>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</si>
  <si>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</si>
  <si>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</si>
  <si>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</si>
  <si>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</si>
  <si>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</si>
  <si>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</si>
  <si>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</si>
  <si>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</si>
  <si>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</si>
  <si>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</si>
  <si>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</si>
  <si>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</si>
  <si>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</si>
  <si>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</si>
  <si>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</si>
  <si>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</si>
  <si>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</si>
  <si>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</si>
  <si>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</si>
  <si>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</si>
  <si>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</si>
  <si>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</si>
  <si>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</si>
  <si>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</si>
  <si>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</si>
  <si>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</si>
  <si>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</si>
  <si>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</si>
  <si>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</si>
  <si>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</si>
  <si>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</si>
  <si>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</si>
  <si>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</si>
  <si>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</si>
  <si>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</si>
  <si>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</si>
  <si>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Зарічний районний суд м.Суми</t>
  </si>
  <si>
    <t>40030. Сумська область.м. Суми</t>
  </si>
  <si>
    <t>вул. Академічна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</si>
  <si>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</si>
  <si>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</si>
  <si>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</si>
  <si>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</si>
  <si>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</si>
  <si>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</si>
  <si>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</si>
  <si>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</si>
  <si>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</si>
  <si>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</si>
  <si>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</si>
  <si>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</si>
  <si>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</si>
  <si>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</si>
  <si>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</si>
  <si>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</si>
  <si>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</si>
  <si>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</si>
  <si>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</si>
  <si>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</si>
  <si>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</si>
  <si>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</si>
  <si>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</si>
  <si>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</si>
  <si>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</si>
  <si>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</si>
  <si>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Г.В. Шелєхова</t>
  </si>
  <si>
    <t>Н.О. Кузьмичова</t>
  </si>
  <si>
    <t>(0542)600-475</t>
  </si>
  <si>
    <t>(0542)600-799</t>
  </si>
  <si>
    <t>inbox@zr.su.court.gov.ua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</si>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</sst>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&amp;L0555E37E&amp;C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3484</v>
      </c>
      <c r="D6" s="88">
        <f>SUM(D7,D10,D13,D14,D15,D21,D24,D25,D18,D19,D20)</f>
        <v>2901662.1699999897</v>
      </c>
      <c r="E6" s="88">
        <f>SUM(E7,E10,E13,E14,E15,E21,E24,E25,E18,E19,E20)</f>
        <v>3133</v>
      </c>
      <c r="F6" s="88">
        <f>SUM(F7,F10,F13,F14,F15,F21,F24,F25,F18,F19,F20)</f>
        <v>2654259.15999999</v>
      </c>
      <c r="G6" s="88">
        <f>SUM(G7,G10,G13,G14,G15,G21,G24,G25,G18,G19,G20)</f>
        <v>183</v>
      </c>
      <c r="H6" s="88">
        <f>SUM(H7,H10,H13,H14,H15,H21,H24,H25,H18,H19,H20)</f>
        <v>132784.49999999994</v>
      </c>
      <c r="I6" s="88">
        <f>SUM(I7,I10,I13,I14,I15,I21,I24,I25,I18,I19,I20)</f>
        <v>290</v>
      </c>
      <c r="J6" s="88">
        <f>SUM(J7,J10,J13,J14,J15,J21,J24,J25,J18,J19,J20)</f>
        <v>245645.17</v>
      </c>
      <c r="K6" s="88">
        <f>SUM(K7,K10,K13,K14,K15,K21,K24,K25,K18,K19,K20)</f>
        <v>354</v>
      </c>
      <c r="L6" s="88">
        <f>SUM(L7,L10,L13,L14,L15,L21,L24,L25,L18,L19,L20)</f>
        <v>278932.589999999</v>
      </c>
    </row>
    <row r="7" spans="1:12" ht="12.75" customHeight="1">
      <c r="A7" s="86">
        <v>2</v>
      </c>
      <c r="B7" s="89" t="s">
        <v>68</v>
      </c>
      <c r="C7" s="90">
        <v>744</v>
      </c>
      <c r="D7" s="90">
        <v>1624131.01</v>
      </c>
      <c r="E7" s="90">
        <v>548</v>
      </c>
      <c r="F7" s="90">
        <v>1417864.87</v>
      </c>
      <c r="G7" s="90">
        <v>83</v>
      </c>
      <c r="H7" s="90">
        <v>75443.8599999999</v>
      </c>
      <c r="I7" s="90">
        <v>172</v>
      </c>
      <c r="J7" s="90">
        <v>187087.54</v>
      </c>
      <c r="K7" s="90">
        <v>187</v>
      </c>
      <c r="L7" s="90">
        <v>200284.889999999</v>
      </c>
    </row>
    <row r="8" spans="1:12" ht="12.75">
      <c r="A8" s="86">
        <v>3</v>
      </c>
      <c r="B8" s="91" t="s">
        <v>69</v>
      </c>
      <c r="C8" s="90">
        <v>417</v>
      </c>
      <c r="D8" s="90">
        <v>1149810.18</v>
      </c>
      <c r="E8" s="90">
        <v>408</v>
      </c>
      <c r="F8" s="90">
        <v>1093445.71</v>
      </c>
      <c r="G8" s="90">
        <v>14</v>
      </c>
      <c r="H8" s="90">
        <v>28999.7</v>
      </c>
      <c r="I8" s="90">
        <v>25</v>
      </c>
      <c r="J8" s="90">
        <v>36886.26</v>
      </c>
      <c r="K8" s="90">
        <v>5</v>
      </c>
      <c r="L8" s="90">
        <v>12405</v>
      </c>
    </row>
    <row r="9" spans="1:12" ht="12.75">
      <c r="A9" s="86">
        <v>4</v>
      </c>
      <c r="B9" s="91" t="s">
        <v>70</v>
      </c>
      <c r="C9" s="90">
        <v>327</v>
      </c>
      <c r="D9" s="90">
        <v>474320.830000002</v>
      </c>
      <c r="E9" s="90">
        <v>140</v>
      </c>
      <c r="F9" s="90">
        <v>324419.16</v>
      </c>
      <c r="G9" s="90">
        <v>69</v>
      </c>
      <c r="H9" s="90">
        <v>46444.16</v>
      </c>
      <c r="I9" s="90">
        <v>147</v>
      </c>
      <c r="J9" s="90">
        <v>150201.28</v>
      </c>
      <c r="K9" s="90">
        <v>182</v>
      </c>
      <c r="L9" s="90">
        <v>187879.889999999</v>
      </c>
    </row>
    <row r="10" spans="1:12" ht="12.75">
      <c r="A10" s="86">
        <v>5</v>
      </c>
      <c r="B10" s="89" t="s">
        <v>71</v>
      </c>
      <c r="C10" s="90">
        <v>334</v>
      </c>
      <c r="D10" s="90">
        <v>364210.800000001</v>
      </c>
      <c r="E10" s="90">
        <v>286</v>
      </c>
      <c r="F10" s="90">
        <v>347035.98</v>
      </c>
      <c r="G10" s="90">
        <v>24</v>
      </c>
      <c r="H10" s="90">
        <v>20744.24</v>
      </c>
      <c r="I10" s="90">
        <v>33</v>
      </c>
      <c r="J10" s="90">
        <v>31957.83</v>
      </c>
      <c r="K10" s="90">
        <v>46</v>
      </c>
      <c r="L10" s="90">
        <v>44658</v>
      </c>
    </row>
    <row r="11" spans="1:12" ht="12.75">
      <c r="A11" s="86">
        <v>6</v>
      </c>
      <c r="B11" s="91" t="s">
        <v>72</v>
      </c>
      <c r="C11" s="90">
        <v>22</v>
      </c>
      <c r="D11" s="90">
        <v>54582</v>
      </c>
      <c r="E11" s="90">
        <v>19</v>
      </c>
      <c r="F11" s="90">
        <v>53852.03</v>
      </c>
      <c r="G11" s="90">
        <v>2</v>
      </c>
      <c r="H11" s="90">
        <v>4645.5</v>
      </c>
      <c r="I11" s="90">
        <v>11</v>
      </c>
      <c r="J11" s="90">
        <v>12057.2</v>
      </c>
      <c r="K11" s="90"/>
      <c r="L11" s="90"/>
    </row>
    <row r="12" spans="1:12" ht="12.75">
      <c r="A12" s="86">
        <v>7</v>
      </c>
      <c r="B12" s="91" t="s">
        <v>73</v>
      </c>
      <c r="C12" s="90">
        <v>312</v>
      </c>
      <c r="D12" s="90">
        <v>309628.8</v>
      </c>
      <c r="E12" s="90">
        <v>267</v>
      </c>
      <c r="F12" s="90">
        <v>293183.95</v>
      </c>
      <c r="G12" s="90">
        <v>22</v>
      </c>
      <c r="H12" s="90">
        <v>16098.74</v>
      </c>
      <c r="I12" s="90">
        <v>22</v>
      </c>
      <c r="J12" s="90">
        <v>19900.63</v>
      </c>
      <c r="K12" s="90">
        <v>46</v>
      </c>
      <c r="L12" s="90">
        <v>44658</v>
      </c>
    </row>
    <row r="13" spans="1:12" ht="12.75">
      <c r="A13" s="86">
        <v>8</v>
      </c>
      <c r="B13" s="89" t="s">
        <v>18</v>
      </c>
      <c r="C13" s="90">
        <v>344</v>
      </c>
      <c r="D13" s="90">
        <v>341385.600000001</v>
      </c>
      <c r="E13" s="90">
        <v>339</v>
      </c>
      <c r="F13" s="90">
        <v>341047.600000001</v>
      </c>
      <c r="G13" s="90">
        <v>72</v>
      </c>
      <c r="H13" s="90">
        <v>34923</v>
      </c>
      <c r="I13" s="90">
        <v>8</v>
      </c>
      <c r="J13" s="90">
        <v>7517.2</v>
      </c>
      <c r="K13" s="90">
        <v>5</v>
      </c>
      <c r="L13" s="90">
        <v>4962</v>
      </c>
    </row>
    <row r="14" spans="1:12" ht="12.75">
      <c r="A14" s="86">
        <v>9</v>
      </c>
      <c r="B14" s="89" t="s">
        <v>19</v>
      </c>
      <c r="C14" s="90">
        <v>2</v>
      </c>
      <c r="D14" s="90">
        <v>4406.01</v>
      </c>
      <c r="E14" s="90">
        <v>1</v>
      </c>
      <c r="F14" s="90">
        <v>3413.61</v>
      </c>
      <c r="G14" s="90">
        <v>1</v>
      </c>
      <c r="H14" s="90">
        <v>496.2</v>
      </c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219</v>
      </c>
      <c r="D15" s="90">
        <v>113133.6</v>
      </c>
      <c r="E15" s="90">
        <v>198</v>
      </c>
      <c r="F15" s="90">
        <v>108274.3</v>
      </c>
      <c r="G15" s="90">
        <v>2</v>
      </c>
      <c r="H15" s="90">
        <v>950.2</v>
      </c>
      <c r="I15" s="90"/>
      <c r="J15" s="90"/>
      <c r="K15" s="90">
        <v>27</v>
      </c>
      <c r="L15" s="90">
        <v>10420.2</v>
      </c>
    </row>
    <row r="16" spans="1:12" ht="12.75">
      <c r="A16" s="86">
        <v>11</v>
      </c>
      <c r="B16" s="91" t="s">
        <v>72</v>
      </c>
      <c r="C16" s="90">
        <v>6</v>
      </c>
      <c r="D16" s="90">
        <v>7443</v>
      </c>
      <c r="E16" s="90">
        <v>6</v>
      </c>
      <c r="F16" s="90">
        <v>7443</v>
      </c>
      <c r="G16" s="90">
        <v>1</v>
      </c>
      <c r="H16" s="90">
        <v>496.2</v>
      </c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213</v>
      </c>
      <c r="D17" s="90">
        <v>105690.6</v>
      </c>
      <c r="E17" s="90">
        <v>192</v>
      </c>
      <c r="F17" s="90">
        <v>100831.3</v>
      </c>
      <c r="G17" s="90">
        <v>1</v>
      </c>
      <c r="H17" s="90">
        <v>454</v>
      </c>
      <c r="I17" s="90"/>
      <c r="J17" s="90"/>
      <c r="K17" s="90">
        <v>27</v>
      </c>
      <c r="L17" s="90">
        <v>10420.2</v>
      </c>
    </row>
    <row r="18" spans="1:12" ht="12.75">
      <c r="A18" s="86">
        <v>13</v>
      </c>
      <c r="B18" s="92" t="s">
        <v>93</v>
      </c>
      <c r="C18" s="90">
        <v>1781</v>
      </c>
      <c r="D18" s="90">
        <v>441866.099999988</v>
      </c>
      <c r="E18" s="90">
        <v>1703</v>
      </c>
      <c r="F18" s="90">
        <v>425294.799999989</v>
      </c>
      <c r="G18" s="90">
        <v>1</v>
      </c>
      <c r="H18" s="90">
        <v>227</v>
      </c>
      <c r="I18" s="90">
        <v>77</v>
      </c>
      <c r="J18" s="90">
        <v>19082.6</v>
      </c>
      <c r="K18" s="90">
        <v>87</v>
      </c>
      <c r="L18" s="90">
        <v>18359.4</v>
      </c>
    </row>
    <row r="19" spans="1:12" ht="12.75">
      <c r="A19" s="86">
        <v>14</v>
      </c>
      <c r="B19" s="92" t="s">
        <v>94</v>
      </c>
      <c r="C19" s="90">
        <v>55</v>
      </c>
      <c r="D19" s="90">
        <v>6822.75000000001</v>
      </c>
      <c r="E19" s="90">
        <v>53</v>
      </c>
      <c r="F19" s="90">
        <v>6737.25</v>
      </c>
      <c r="G19" s="90"/>
      <c r="H19" s="90"/>
      <c r="I19" s="90"/>
      <c r="J19" s="90"/>
      <c r="K19" s="90">
        <v>2</v>
      </c>
      <c r="L19" s="90">
        <v>248.1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3473.4</v>
      </c>
      <c r="E21" s="90">
        <f>SUM(E22:E23)</f>
        <v>2</v>
      </c>
      <c r="F21" s="90">
        <f>SUM(F22:F23)</f>
        <v>3473.4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2481</v>
      </c>
      <c r="E23" s="90">
        <v>1</v>
      </c>
      <c r="F23" s="90">
        <v>2481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3</v>
      </c>
      <c r="D24" s="90">
        <v>2232.9</v>
      </c>
      <c r="E24" s="90">
        <v>3</v>
      </c>
      <c r="F24" s="90">
        <v>1117.35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38</v>
      </c>
      <c r="D39" s="88">
        <f>SUM(D40,D47,D48,D49)</f>
        <v>40440.3</v>
      </c>
      <c r="E39" s="88">
        <f>SUM(E40,E47,E48,E49)</f>
        <v>33</v>
      </c>
      <c r="F39" s="88">
        <f>SUM(F40,F47,F48,F49)</f>
        <v>21590.3</v>
      </c>
      <c r="G39" s="88">
        <f>SUM(G40,G47,G48,G49)</f>
        <v>2</v>
      </c>
      <c r="H39" s="88">
        <f>SUM(H40,H47,H48,H49)</f>
        <v>992.4</v>
      </c>
      <c r="I39" s="88">
        <f>SUM(I40,I47,I48,I49)</f>
        <v>0</v>
      </c>
      <c r="J39" s="88">
        <f>SUM(J40,J47,J48,J49)</f>
        <v>0</v>
      </c>
      <c r="K39" s="88">
        <f>SUM(K40,K47,K48,K49)</f>
        <v>6</v>
      </c>
      <c r="L39" s="88">
        <f>SUM(L40,L47,L48,L49)</f>
        <v>7939.2</v>
      </c>
    </row>
    <row r="40" spans="1:12" ht="12.75">
      <c r="A40" s="86">
        <v>35</v>
      </c>
      <c r="B40" s="89" t="s">
        <v>79</v>
      </c>
      <c r="C40" s="90">
        <f>SUM(C41,C44)</f>
        <v>37</v>
      </c>
      <c r="D40" s="90">
        <f>SUM(D41,D44)</f>
        <v>39696</v>
      </c>
      <c r="E40" s="90">
        <f>SUM(E41,E44)</f>
        <v>32</v>
      </c>
      <c r="F40" s="90">
        <f>SUM(F41,F44)</f>
        <v>20846</v>
      </c>
      <c r="G40" s="90">
        <f>SUM(G41,G44)</f>
        <v>2</v>
      </c>
      <c r="H40" s="90">
        <f>SUM(H41,H44)</f>
        <v>992.4</v>
      </c>
      <c r="I40" s="90">
        <f>SUM(I41,I44)</f>
        <v>0</v>
      </c>
      <c r="J40" s="90">
        <f>SUM(J41,J44)</f>
        <v>0</v>
      </c>
      <c r="K40" s="90">
        <f>SUM(K41,K44)</f>
        <v>6</v>
      </c>
      <c r="L40" s="90">
        <f>SUM(L41,L44)</f>
        <v>7939.2</v>
      </c>
    </row>
    <row r="41" spans="1:12" ht="12.75">
      <c r="A41" s="86">
        <v>36</v>
      </c>
      <c r="B41" s="89" t="s">
        <v>80</v>
      </c>
      <c r="C41" s="90">
        <v>7</v>
      </c>
      <c r="D41" s="90">
        <v>6946.8</v>
      </c>
      <c r="E41" s="90">
        <v>7</v>
      </c>
      <c r="F41" s="90">
        <v>4963.8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7</v>
      </c>
      <c r="D43" s="90">
        <v>6946.8</v>
      </c>
      <c r="E43" s="90">
        <v>7</v>
      </c>
      <c r="F43" s="90">
        <v>4963.8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30</v>
      </c>
      <c r="D44" s="90">
        <v>32749.2</v>
      </c>
      <c r="E44" s="90">
        <v>25</v>
      </c>
      <c r="F44" s="90">
        <v>15882.2</v>
      </c>
      <c r="G44" s="90">
        <v>2</v>
      </c>
      <c r="H44" s="90">
        <v>992.4</v>
      </c>
      <c r="I44" s="90"/>
      <c r="J44" s="90"/>
      <c r="K44" s="90">
        <v>6</v>
      </c>
      <c r="L44" s="90">
        <v>7939.2</v>
      </c>
    </row>
    <row r="45" spans="1:12" ht="25.5">
      <c r="A45" s="86">
        <v>40</v>
      </c>
      <c r="B45" s="91" t="s">
        <v>83</v>
      </c>
      <c r="C45" s="90">
        <v>2</v>
      </c>
      <c r="D45" s="90">
        <v>4962</v>
      </c>
      <c r="E45" s="90"/>
      <c r="F45" s="90"/>
      <c r="G45" s="90"/>
      <c r="H45" s="90"/>
      <c r="I45" s="90"/>
      <c r="J45" s="90"/>
      <c r="K45" s="90">
        <v>3</v>
      </c>
      <c r="L45" s="90">
        <v>4962</v>
      </c>
    </row>
    <row r="46" spans="1:12" ht="12.75">
      <c r="A46" s="86">
        <v>41</v>
      </c>
      <c r="B46" s="91" t="s">
        <v>73</v>
      </c>
      <c r="C46" s="90">
        <v>28</v>
      </c>
      <c r="D46" s="90">
        <v>27787.2</v>
      </c>
      <c r="E46" s="90">
        <v>25</v>
      </c>
      <c r="F46" s="90">
        <v>15882.2</v>
      </c>
      <c r="G46" s="90">
        <v>2</v>
      </c>
      <c r="H46" s="90">
        <v>992.4</v>
      </c>
      <c r="I46" s="90"/>
      <c r="J46" s="90"/>
      <c r="K46" s="90">
        <v>3</v>
      </c>
      <c r="L46" s="90">
        <v>2977.2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>
        <v>1</v>
      </c>
      <c r="F49" s="90">
        <v>744.3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137</v>
      </c>
      <c r="D50" s="88">
        <f>SUM(D51:D54)</f>
        <v>2947.33</v>
      </c>
      <c r="E50" s="88">
        <f>SUM(E51:E54)</f>
        <v>137</v>
      </c>
      <c r="F50" s="88">
        <f>SUM(F51:F54)</f>
        <v>2947.31</v>
      </c>
      <c r="G50" s="88">
        <f>SUM(G51:G54)</f>
        <v>0</v>
      </c>
      <c r="H50" s="88">
        <f>SUM(H51:H54)</f>
        <v>0</v>
      </c>
      <c r="I50" s="88">
        <f>SUM(I51:I54)</f>
        <v>3</v>
      </c>
      <c r="J50" s="88">
        <f>SUM(J51:J54)</f>
        <v>22.32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111</v>
      </c>
      <c r="D51" s="90">
        <v>2083.97</v>
      </c>
      <c r="E51" s="90">
        <v>111</v>
      </c>
      <c r="F51" s="90">
        <v>2083.97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8</v>
      </c>
      <c r="D52" s="90">
        <v>595.44</v>
      </c>
      <c r="E52" s="90">
        <v>8</v>
      </c>
      <c r="F52" s="90">
        <v>595.44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>
        <v>13</v>
      </c>
      <c r="D53" s="90">
        <v>111.61</v>
      </c>
      <c r="E53" s="90">
        <v>13</v>
      </c>
      <c r="F53" s="90">
        <v>111.61</v>
      </c>
      <c r="G53" s="90"/>
      <c r="H53" s="90"/>
      <c r="I53" s="90">
        <v>3</v>
      </c>
      <c r="J53" s="90">
        <v>22.32</v>
      </c>
      <c r="K53" s="90"/>
      <c r="L53" s="90"/>
    </row>
    <row r="54" spans="1:12" ht="12.75">
      <c r="A54" s="86">
        <v>49</v>
      </c>
      <c r="B54" s="89" t="s">
        <v>86</v>
      </c>
      <c r="C54" s="90">
        <v>5</v>
      </c>
      <c r="D54" s="90">
        <v>156.31</v>
      </c>
      <c r="E54" s="90">
        <v>5</v>
      </c>
      <c r="F54" s="90">
        <v>156.29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1373</v>
      </c>
      <c r="D55" s="88">
        <v>681282.599999994</v>
      </c>
      <c r="E55" s="88">
        <v>420</v>
      </c>
      <c r="F55" s="88">
        <v>208762.400000001</v>
      </c>
      <c r="G55" s="88"/>
      <c r="H55" s="88"/>
      <c r="I55" s="88">
        <v>1001</v>
      </c>
      <c r="J55" s="88">
        <v>496654.000000008</v>
      </c>
      <c r="K55" s="88">
        <v>372</v>
      </c>
      <c r="L55" s="88">
        <v>184586.400000001</v>
      </c>
    </row>
    <row r="56" spans="1:12" ht="19.5" customHeight="1">
      <c r="A56" s="86">
        <v>51</v>
      </c>
      <c r="B56" s="95" t="s">
        <v>128</v>
      </c>
      <c r="C56" s="88">
        <f>SUM(C6,C28,C39,C50,C55)</f>
        <v>5032</v>
      </c>
      <c r="D56" s="88">
        <f>SUM(D6,D28,D39,D50,D55)</f>
        <v>3626332.3999999836</v>
      </c>
      <c r="E56" s="88">
        <f>SUM(E6,E28,E39,E50,E55)</f>
        <v>3723</v>
      </c>
      <c r="F56" s="88">
        <f>SUM(F6,F28,F39,F50,F55)</f>
        <v>2887559.1699999906</v>
      </c>
      <c r="G56" s="88">
        <f>SUM(G6,G28,G39,G50,G55)</f>
        <v>185</v>
      </c>
      <c r="H56" s="88">
        <f>SUM(H6,H28,H39,H50,H55)</f>
        <v>133776.89999999994</v>
      </c>
      <c r="I56" s="88">
        <f>SUM(I6,I28,I39,I50,I55)</f>
        <v>1294</v>
      </c>
      <c r="J56" s="88">
        <f>SUM(J6,J28,J39,J50,J55)</f>
        <v>742321.490000008</v>
      </c>
      <c r="K56" s="88">
        <f>SUM(K6,K28,K39,K50,K55)</f>
        <v>732</v>
      </c>
      <c r="L56" s="88">
        <f>SUM(L6,L28,L39,L50,L55)</f>
        <v>471458.19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&amp;L0555E37E&amp;CФорма № 10, Підрозділ: Зарічний районний суд м.Суми,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728</v>
      </c>
      <c r="G5" s="97">
        <f>SUM(G6:G30)</f>
        <v>465007.5900000009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56</v>
      </c>
      <c r="G6" s="99">
        <v>57666.44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992.4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238</v>
      </c>
      <c r="G8" s="99">
        <v>171933.3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2</v>
      </c>
      <c r="G11" s="99">
        <v>4962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</v>
      </c>
      <c r="G12" s="99">
        <v>992.4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>
        <v>1</v>
      </c>
      <c r="G13" s="99">
        <v>992.4</v>
      </c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32</v>
      </c>
      <c r="G14" s="99">
        <v>22453.05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3</v>
      </c>
      <c r="G15" s="99">
        <v>2977.2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372</v>
      </c>
      <c r="G17" s="99">
        <v>185578.800000001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16</v>
      </c>
      <c r="G18" s="99">
        <v>13978.6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>
        <v>1</v>
      </c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4</v>
      </c>
      <c r="G24" s="99">
        <v>1984.8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>
        <v>1</v>
      </c>
      <c r="G25" s="99">
        <v>496.2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&amp;L0555E37E&amp;CФорма № 10, Підрозділ: Зарічний районний суд м.Суми,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Шаповал О Г</cp:lastModifiedBy>
  <cp:lastPrinted>2022-11-24T11:52:15Z</cp:lastPrinted>
  <dcterms:created xsi:type="dcterms:W3CDTF">2015-09-09T10:27:32Z</dcterms:created>
  <dcterms:modified xsi:type="dcterms:W3CDTF">2023-01-11T14:42:36Z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10_00591_4.2022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0555E37E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